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Summary" sheetId="2" state="visible" r:id="rId4"/>
    <sheet name="Budget" sheetId="3" state="visible" r:id="rId5"/>
    <sheet name="Quotes" sheetId="4" state="visible" r:id="rId6"/>
    <sheet name="Payment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<sst xmlns="http://schemas.openxmlformats.org/spreadsheetml/2006/main" count="146" uniqueCount="103">
  <si>
    <t xml:space="preserve">Self build budget template</t>
  </si>
  <si>
    <t xml:space="preserve">Free from Self Build Budget, built by first-time self builders. selfbuildbudget.com</t>
  </si>
  <si>
    <t xml:space="preserve">How it works</t>
  </si>
  <si>
    <t xml:space="preserve">1. Budget: for each line, type a low and a high figure. The high figure is your planning figure. Add or rename lines as you need.</t>
  </si>
  <si>
    <t xml:space="preserve">2. Quotes: record every quote against a budget line. Put Y in Accepted once you accept it.</t>
  </si>
  <si>
    <t xml:space="preserve">3. Payments: record every invoice you pay, with the amount before VAT and the VAT separately.</t>
  </si>
  <si>
    <t xml:space="preserve">4. Summary: shows your planning total, contingency, accepted quotes, paid, projected and remaining, overall and by stage.</t>
  </si>
  <si>
    <t xml:space="preserve">Which cells to edit</t>
  </si>
  <si>
    <t xml:space="preserve">Only the cells shaded pale yellow. Everything else is worked out for you.</t>
  </si>
  <si>
    <t xml:space="preserve">The first row on the Quotes and Payments sheets is an example (shaded green). Overwrite it or delete it.</t>
  </si>
  <si>
    <t xml:space="preserve">How the figures work</t>
  </si>
  <si>
    <t xml:space="preserve">All budget, quote and payment totals are what you actually pay, including any VAT you're charged. Any VAT you reclaim comes back after completion.</t>
  </si>
  <si>
    <t xml:space="preserve">Projected cost for a line = once you've accepted a quote, the larger of the accepted quotes and what you've paid. Until then, the larger of your high figure and what you've paid.</t>
  </si>
  <si>
    <t xml:space="preserve">Remaining = projected cost minus paid (never below zero).</t>
  </si>
  <si>
    <t xml:space="preserve">Over/under = projected cost minus your high figure. A positive number means pressure on that line.</t>
  </si>
  <si>
    <t xml:space="preserve">Contingency is a separate pot, set as a percentage of the planning total on the Summary sheet.</t>
  </si>
  <si>
    <t xml:space="preserve">This template is a starting point, not financial or tax advice. For VAT reclaim questions speak to a qualified adviser.</t>
  </si>
  <si>
    <t xml:space="preserve">Want this done for you, with quotes, payments and VAT tracked live on your phone? Start a free estimate at https://my.selfbuildbudget.com</t>
  </si>
  <si>
    <t xml:space="preserve">Where we stand</t>
  </si>
  <si>
    <t xml:space="preserve">Contingency (% of planning total)</t>
  </si>
  <si>
    <t xml:space="preserve">Lenders often look for 7% to 15% (Harpenden Building Society self build guide). Change to suit your project.</t>
  </si>
  <si>
    <t xml:space="preserve">Planning total (sum of high figures)</t>
  </si>
  <si>
    <t xml:space="preserve">Contingency</t>
  </si>
  <si>
    <t xml:space="preserve">Planning total with contingency</t>
  </si>
  <si>
    <t xml:space="preserve">Accepted quotes</t>
  </si>
  <si>
    <t xml:space="preserve">Paid so far</t>
  </si>
  <si>
    <t xml:space="preserve">Projected cost</t>
  </si>
  <si>
    <t xml:space="preserve">Still to pay (projected minus paid)</t>
  </si>
  <si>
    <t xml:space="preserve">Projected against planning total with contingency</t>
  </si>
  <si>
    <t xml:space="preserve">Positive = headroom left. Negative = projected to overspend, even after contingency.</t>
  </si>
  <si>
    <t xml:space="preserve">VAT paid so far</t>
  </si>
  <si>
    <t xml:space="preserve">VAT marked possibly reclaimable</t>
  </si>
  <si>
    <t xml:space="preserve">By stage</t>
  </si>
  <si>
    <t xml:space="preserve">Stage</t>
  </si>
  <si>
    <t xml:space="preserve">High, planning figure (£)</t>
  </si>
  <si>
    <t xml:space="preserve">Accepted quotes (£)</t>
  </si>
  <si>
    <t xml:space="preserve">Paid (£)</t>
  </si>
  <si>
    <t xml:space="preserve">Projected (£)</t>
  </si>
  <si>
    <t xml:space="preserve">Over/under vs high (£)</t>
  </si>
  <si>
    <t xml:space="preserve">Design, fees and surveys</t>
  </si>
  <si>
    <t xml:space="preserve">Site set-up and groundworks</t>
  </si>
  <si>
    <t xml:space="preserve">Foundations</t>
  </si>
  <si>
    <t xml:space="preserve">Superstructure</t>
  </si>
  <si>
    <t xml:space="preserve">Roof</t>
  </si>
  <si>
    <t xml:space="preserve">Windows and external doors</t>
  </si>
  <si>
    <t xml:space="preserve">First fix</t>
  </si>
  <si>
    <t xml:space="preserve">Insulation and plastering</t>
  </si>
  <si>
    <t xml:space="preserve">Second fix</t>
  </si>
  <si>
    <t xml:space="preserve">Kitchen and bathrooms</t>
  </si>
  <si>
    <t xml:space="preserve">Finishes</t>
  </si>
  <si>
    <t xml:space="preserve">Utilities and connections</t>
  </si>
  <si>
    <t xml:space="preserve">External works</t>
  </si>
  <si>
    <t xml:space="preserve">Lines you add with a new stage name show on the Budget sheet but not in this table; add the stage name here to include it.</t>
  </si>
  <si>
    <t xml:space="preserve">Line</t>
  </si>
  <si>
    <t xml:space="preserve">Low (£)</t>
  </si>
  <si>
    <t xml:space="preserve">Remaining (£)</t>
  </si>
  <si>
    <t xml:space="preserve">Notes</t>
  </si>
  <si>
    <t xml:space="preserve">Architect and design</t>
  </si>
  <si>
    <t xml:space="preserve">Structural engineer</t>
  </si>
  <si>
    <t xml:space="preserve">Surveys and investigations</t>
  </si>
  <si>
    <t xml:space="preserve">Planning and building control fees</t>
  </si>
  <si>
    <t xml:space="preserve">Warranty and site insurance</t>
  </si>
  <si>
    <t xml:space="preserve">Site set-up and welfare</t>
  </si>
  <si>
    <t xml:space="preserve">Groundworks and drainage</t>
  </si>
  <si>
    <t xml:space="preserve">Frame or walls</t>
  </si>
  <si>
    <t xml:space="preserve">Floors and stairs</t>
  </si>
  <si>
    <t xml:space="preserve">Roof structure and covering</t>
  </si>
  <si>
    <t xml:space="preserve">Gutters and rainwater</t>
  </si>
  <si>
    <t xml:space="preserve">Electrics first fix</t>
  </si>
  <si>
    <t xml:space="preserve">Plumbing and heating first fix</t>
  </si>
  <si>
    <t xml:space="preserve">Ventilation</t>
  </si>
  <si>
    <t xml:space="preserve">Insulation</t>
  </si>
  <si>
    <t xml:space="preserve">Plastering</t>
  </si>
  <si>
    <t xml:space="preserve">Electrics second fix</t>
  </si>
  <si>
    <t xml:space="preserve">Plumbing and heating second fix</t>
  </si>
  <si>
    <t xml:space="preserve">Joinery and internal doors</t>
  </si>
  <si>
    <t xml:space="preserve">Kitchen</t>
  </si>
  <si>
    <t xml:space="preserve">Bathrooms</t>
  </si>
  <si>
    <t xml:space="preserve">Flooring</t>
  </si>
  <si>
    <t xml:space="preserve">Decoration</t>
  </si>
  <si>
    <t xml:space="preserve">Water, power and other connections</t>
  </si>
  <si>
    <t xml:space="preserve">Driveway and paths</t>
  </si>
  <si>
    <t xml:space="preserve">Landscaping</t>
  </si>
  <si>
    <t xml:space="preserve">Total</t>
  </si>
  <si>
    <t xml:space="preserve">Date</t>
  </si>
  <si>
    <t xml:space="preserve">Supplier</t>
  </si>
  <si>
    <t xml:space="preserve">Budget line</t>
  </si>
  <si>
    <t xml:space="preserve">Amount inc VAT (£)</t>
  </si>
  <si>
    <t xml:space="preserve">Accepted? (Y/N)</t>
  </si>
  <si>
    <t xml:space="preserve">What's included or excluded</t>
  </si>
  <si>
    <t xml:space="preserve">2026-03-14</t>
  </si>
  <si>
    <t xml:space="preserve">Example Groundworks Ltd</t>
  </si>
  <si>
    <t xml:space="preserve">Y</t>
  </si>
  <si>
    <t xml:space="preserve">Excludes skip hire and soakaway test</t>
  </si>
  <si>
    <t xml:space="preserve">Date paid</t>
  </si>
  <si>
    <t xml:space="preserve">Invoice ref</t>
  </si>
  <si>
    <t xml:space="preserve">Amount before VAT (£)</t>
  </si>
  <si>
    <t xml:space="preserve">VAT charged (£)</t>
  </si>
  <si>
    <t xml:space="preserve">Total paid (£)</t>
  </si>
  <si>
    <t xml:space="preserve">VAT possibly reclaimable? (Y/N)</t>
  </si>
  <si>
    <t xml:space="preserve">2026-04-02</t>
  </si>
  <si>
    <t xml:space="preserve">Example Builders Merchant</t>
  </si>
  <si>
    <t xml:space="preserve">INV-1043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</si>
</sst>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\£#,##0;&quot;(£&quot;#,##0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1"/>
      <name val="Arial"/>
      <family val="0"/>
      <charset val="1"/>
    </font>
    <font>
      <b val="true"/>
      <sz val="14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2"/>
        <bgColor rgb="FFFFFF99"/>
      </patternFill>
    </fill>
    <fill>
      <patternFill patternType="solid">
        <fgColor rgb="FF1F3B3A"/>
        <bgColor rgb="FF333300"/>
      </patternFill>
    </fill>
    <fill>
      <patternFill patternType="solid">
        <fgColor rgb="FFE8F0E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0002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2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4C2"/>
      <rgbColor rgb="FFE8F0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3B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26.8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26.8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/>
    </row>
    <row r="14" customFormat="false" ht="15" hidden="false" customHeight="false" outlineLevel="0" collapsed="false">
      <c r="A14" s="3" t="s">
        <v>10</v>
      </c>
    </row>
    <row r="15" customFormat="false" ht="26.85" hidden="false" customHeight="false" outlineLevel="0" collapsed="false">
      <c r="A15" s="2" t="s">
        <v>11</v>
      </c>
    </row>
    <row r="16" customFormat="false" ht="26.85" hidden="false" customHeight="false" outlineLevel="0" collapsed="false">
      <c r="A16" s="2" t="s">
        <v>12</v>
      </c>
    </row>
    <row r="17" customFormat="false" ht="15" hidden="false" customHeight="false" outlineLevel="0" collapsed="false">
      <c r="A17" s="2" t="s">
        <v>13</v>
      </c>
    </row>
    <row r="18" customFormat="false" ht="15" hidden="false" customHeight="false" outlineLevel="0" collapsed="false">
      <c r="A18" s="2" t="s">
        <v>14</v>
      </c>
    </row>
    <row r="19" customFormat="false" ht="15" hidden="false" customHeight="false" outlineLevel="0" collapsed="false">
      <c r="A19" s="2" t="s">
        <v>15</v>
      </c>
    </row>
    <row r="20" customFormat="false" ht="15" hidden="false" customHeight="false" outlineLevel="0" collapsed="false">
      <c r="A20" s="2"/>
    </row>
    <row r="21" customFormat="false" ht="15" hidden="false" customHeight="false" outlineLevel="0" collapsed="false">
      <c r="A21" s="4" t="s">
        <v>16</v>
      </c>
    </row>
    <row r="22" customFormat="false" ht="26.85" hidden="false" customHeight="false" outlineLevel="0" collapsed="false">
      <c r="A22" s="3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8"/>
  </cols>
  <sheetData>
    <row r="1" customFormat="false" ht="17.35" hidden="false" customHeight="false" outlineLevel="0" collapsed="false">
      <c r="A1" s="5" t="s">
        <v>18</v>
      </c>
    </row>
    <row r="3" customFormat="false" ht="15" hidden="false" customHeight="false" outlineLevel="0" collapsed="false">
      <c r="A3" s="0" t="s">
        <v>19</v>
      </c>
      <c r="B3" s="6" t="n">
        <v>0.1</v>
      </c>
      <c r="C3" s="7" t="s">
        <v>20</v>
      </c>
    </row>
    <row r="4" customFormat="false" ht="15" hidden="false" customHeight="false" outlineLevel="0" collapsed="false">
      <c r="A4" s="8" t="s">
        <v>21</v>
      </c>
      <c r="B4" s="9" t="n">
        <f aca="false">Budget!D40</f>
        <v>0</v>
      </c>
    </row>
    <row r="5" customFormat="false" ht="15" hidden="false" customHeight="false" outlineLevel="0" collapsed="false">
      <c r="A5" s="8" t="s">
        <v>22</v>
      </c>
      <c r="B5" s="9" t="n">
        <f aca="false">B4*B3</f>
        <v>0</v>
      </c>
    </row>
    <row r="6" customFormat="false" ht="15" hidden="false" customHeight="false" outlineLevel="0" collapsed="false">
      <c r="A6" s="8" t="s">
        <v>23</v>
      </c>
      <c r="B6" s="9" t="n">
        <f aca="false">B4+B5</f>
        <v>0</v>
      </c>
    </row>
    <row r="7" customFormat="false" ht="15" hidden="false" customHeight="false" outlineLevel="0" collapsed="false">
      <c r="A7" s="8" t="s">
        <v>24</v>
      </c>
      <c r="B7" s="9" t="n">
        <f aca="false">Budget!E40</f>
        <v>38500</v>
      </c>
    </row>
    <row r="8" customFormat="false" ht="15" hidden="false" customHeight="false" outlineLevel="0" collapsed="false">
      <c r="A8" s="8" t="s">
        <v>25</v>
      </c>
      <c r="B8" s="9" t="n">
        <f aca="false">Budget!F40</f>
        <v>5040</v>
      </c>
    </row>
    <row r="9" customFormat="false" ht="15" hidden="false" customHeight="false" outlineLevel="0" collapsed="false">
      <c r="A9" s="8" t="s">
        <v>26</v>
      </c>
      <c r="B9" s="9" t="n">
        <f aca="false">Budget!G40</f>
        <v>43540</v>
      </c>
    </row>
    <row r="10" customFormat="false" ht="15" hidden="false" customHeight="false" outlineLevel="0" collapsed="false">
      <c r="A10" s="8" t="s">
        <v>27</v>
      </c>
      <c r="B10" s="9" t="n">
        <f aca="false">Budget!H40</f>
        <v>38500</v>
      </c>
    </row>
    <row r="11" customFormat="false" ht="15" hidden="false" customHeight="false" outlineLevel="0" collapsed="false">
      <c r="A11" s="8" t="s">
        <v>28</v>
      </c>
      <c r="B11" s="9" t="n">
        <f aca="false">B6-B9</f>
        <v>-43540</v>
      </c>
      <c r="C11" s="7" t="s">
        <v>29</v>
      </c>
    </row>
    <row r="12" customFormat="false" ht="15" hidden="false" customHeight="false" outlineLevel="0" collapsed="false">
      <c r="A12" s="8" t="s">
        <v>30</v>
      </c>
      <c r="B12" s="9" t="n">
        <f aca="false">SUM(Payments!G:G)</f>
        <v>840</v>
      </c>
    </row>
    <row r="13" customFormat="false" ht="15" hidden="false" customHeight="false" outlineLevel="0" collapsed="false">
      <c r="A13" s="8" t="s">
        <v>31</v>
      </c>
      <c r="B13" s="9" t="n">
        <f aca="false">SUMIFS(Payments!G:G,Payments!I:I,"Y")</f>
        <v>840</v>
      </c>
    </row>
    <row r="15" customFormat="false" ht="15" hidden="false" customHeight="false" outlineLevel="0" collapsed="false">
      <c r="A15" s="10" t="s">
        <v>32</v>
      </c>
    </row>
    <row r="16" customFormat="false" ht="26.85" hidden="false" customHeight="false" outlineLevel="0" collapsed="false">
      <c r="A16" s="11" t="s">
        <v>33</v>
      </c>
      <c r="B16" s="11" t="s">
        <v>34</v>
      </c>
      <c r="C16" s="11" t="s">
        <v>35</v>
      </c>
      <c r="D16" s="11" t="s">
        <v>36</v>
      </c>
      <c r="E16" s="11" t="s">
        <v>37</v>
      </c>
      <c r="F16" s="11" t="s">
        <v>38</v>
      </c>
    </row>
    <row r="17" customFormat="false" ht="15" hidden="false" customHeight="false" outlineLevel="0" collapsed="false">
      <c r="A17" s="12" t="s">
        <v>39</v>
      </c>
      <c r="B17" s="13" t="n">
        <f aca="false">SUMIFS(Budget!$D$2:$D$39,Budget!$A$2:$A$39,$A17)</f>
        <v>0</v>
      </c>
      <c r="C17" s="13" t="n">
        <f aca="false">SUMIFS(Budget!$E$2:$E$39,Budget!$A$2:$A$39,$A17)</f>
        <v>0</v>
      </c>
      <c r="D17" s="13" t="n">
        <f aca="false">SUMIFS(Budget!$F$2:$F$39,Budget!$A$2:$A$39,$A17)</f>
        <v>0</v>
      </c>
      <c r="E17" s="13" t="n">
        <f aca="false">SUMIFS(Budget!$G$2:$G$39,Budget!$A$2:$A$39,$A17)</f>
        <v>0</v>
      </c>
      <c r="F17" s="13" t="n">
        <f aca="false">SUMIFS(Budget!$I$2:$I$39,Budget!$A$2:$A$39,$A17)</f>
        <v>0</v>
      </c>
    </row>
    <row r="18" customFormat="false" ht="15" hidden="false" customHeight="false" outlineLevel="0" collapsed="false">
      <c r="A18" s="12" t="s">
        <v>40</v>
      </c>
      <c r="B18" s="13" t="n">
        <f aca="false">SUMIFS(Budget!$D$2:$D$39,Budget!$A$2:$A$39,$A18)</f>
        <v>0</v>
      </c>
      <c r="C18" s="13" t="n">
        <f aca="false">SUMIFS(Budget!$E$2:$E$39,Budget!$A$2:$A$39,$A18)</f>
        <v>38500</v>
      </c>
      <c r="D18" s="13" t="n">
        <f aca="false">SUMIFS(Budget!$F$2:$F$39,Budget!$A$2:$A$39,$A18)</f>
        <v>0</v>
      </c>
      <c r="E18" s="13" t="n">
        <f aca="false">SUMIFS(Budget!$G$2:$G$39,Budget!$A$2:$A$39,$A18)</f>
        <v>38500</v>
      </c>
      <c r="F18" s="13" t="n">
        <f aca="false">SUMIFS(Budget!$I$2:$I$39,Budget!$A$2:$A$39,$A18)</f>
        <v>38500</v>
      </c>
    </row>
    <row r="19" customFormat="false" ht="15" hidden="false" customHeight="false" outlineLevel="0" collapsed="false">
      <c r="A19" s="12" t="s">
        <v>41</v>
      </c>
      <c r="B19" s="13" t="n">
        <f aca="false">SUMIFS(Budget!$D$2:$D$39,Budget!$A$2:$A$39,$A19)</f>
        <v>0</v>
      </c>
      <c r="C19" s="13" t="n">
        <f aca="false">SUMIFS(Budget!$E$2:$E$39,Budget!$A$2:$A$39,$A19)</f>
        <v>0</v>
      </c>
      <c r="D19" s="13" t="n">
        <f aca="false">SUMIFS(Budget!$F$2:$F$39,Budget!$A$2:$A$39,$A19)</f>
        <v>5040</v>
      </c>
      <c r="E19" s="13" t="n">
        <f aca="false">SUMIFS(Budget!$G$2:$G$39,Budget!$A$2:$A$39,$A19)</f>
        <v>5040</v>
      </c>
      <c r="F19" s="13" t="n">
        <f aca="false">SUMIFS(Budget!$I$2:$I$39,Budget!$A$2:$A$39,$A19)</f>
        <v>5040</v>
      </c>
    </row>
    <row r="20" customFormat="false" ht="15" hidden="false" customHeight="false" outlineLevel="0" collapsed="false">
      <c r="A20" s="12" t="s">
        <v>42</v>
      </c>
      <c r="B20" s="13" t="n">
        <f aca="false">SUMIFS(Budget!$D$2:$D$39,Budget!$A$2:$A$39,$A20)</f>
        <v>0</v>
      </c>
      <c r="C20" s="13" t="n">
        <f aca="false">SUMIFS(Budget!$E$2:$E$39,Budget!$A$2:$A$39,$A20)</f>
        <v>0</v>
      </c>
      <c r="D20" s="13" t="n">
        <f aca="false">SUMIFS(Budget!$F$2:$F$39,Budget!$A$2:$A$39,$A20)</f>
        <v>0</v>
      </c>
      <c r="E20" s="13" t="n">
        <f aca="false">SUMIFS(Budget!$G$2:$G$39,Budget!$A$2:$A$39,$A20)</f>
        <v>0</v>
      </c>
      <c r="F20" s="13" t="n">
        <f aca="false">SUMIFS(Budget!$I$2:$I$39,Budget!$A$2:$A$39,$A20)</f>
        <v>0</v>
      </c>
    </row>
    <row r="21" customFormat="false" ht="15" hidden="false" customHeight="false" outlineLevel="0" collapsed="false">
      <c r="A21" s="12" t="s">
        <v>43</v>
      </c>
      <c r="B21" s="13" t="n">
        <f aca="false">SUMIFS(Budget!$D$2:$D$39,Budget!$A$2:$A$39,$A21)</f>
        <v>0</v>
      </c>
      <c r="C21" s="13" t="n">
        <f aca="false">SUMIFS(Budget!$E$2:$E$39,Budget!$A$2:$A$39,$A21)</f>
        <v>0</v>
      </c>
      <c r="D21" s="13" t="n">
        <f aca="false">SUMIFS(Budget!$F$2:$F$39,Budget!$A$2:$A$39,$A21)</f>
        <v>0</v>
      </c>
      <c r="E21" s="13" t="n">
        <f aca="false">SUMIFS(Budget!$G$2:$G$39,Budget!$A$2:$A$39,$A21)</f>
        <v>0</v>
      </c>
      <c r="F21" s="13" t="n">
        <f aca="false">SUMIFS(Budget!$I$2:$I$39,Budget!$A$2:$A$39,$A21)</f>
        <v>0</v>
      </c>
    </row>
    <row r="22" customFormat="false" ht="15" hidden="false" customHeight="false" outlineLevel="0" collapsed="false">
      <c r="A22" s="12" t="s">
        <v>44</v>
      </c>
      <c r="B22" s="13" t="n">
        <f aca="false">SUMIFS(Budget!$D$2:$D$39,Budget!$A$2:$A$39,$A22)</f>
        <v>0</v>
      </c>
      <c r="C22" s="13" t="n">
        <f aca="false">SUMIFS(Budget!$E$2:$E$39,Budget!$A$2:$A$39,$A22)</f>
        <v>0</v>
      </c>
      <c r="D22" s="13" t="n">
        <f aca="false">SUMIFS(Budget!$F$2:$F$39,Budget!$A$2:$A$39,$A22)</f>
        <v>0</v>
      </c>
      <c r="E22" s="13" t="n">
        <f aca="false">SUMIFS(Budget!$G$2:$G$39,Budget!$A$2:$A$39,$A22)</f>
        <v>0</v>
      </c>
      <c r="F22" s="13" t="n">
        <f aca="false">SUMIFS(Budget!$I$2:$I$39,Budget!$A$2:$A$39,$A22)</f>
        <v>0</v>
      </c>
    </row>
    <row r="23" customFormat="false" ht="15" hidden="false" customHeight="false" outlineLevel="0" collapsed="false">
      <c r="A23" s="12" t="s">
        <v>45</v>
      </c>
      <c r="B23" s="13" t="n">
        <f aca="false">SUMIFS(Budget!$D$2:$D$39,Budget!$A$2:$A$39,$A23)</f>
        <v>0</v>
      </c>
      <c r="C23" s="13" t="n">
        <f aca="false">SUMIFS(Budget!$E$2:$E$39,Budget!$A$2:$A$39,$A23)</f>
        <v>0</v>
      </c>
      <c r="D23" s="13" t="n">
        <f aca="false">SUMIFS(Budget!$F$2:$F$39,Budget!$A$2:$A$39,$A23)</f>
        <v>0</v>
      </c>
      <c r="E23" s="13" t="n">
        <f aca="false">SUMIFS(Budget!$G$2:$G$39,Budget!$A$2:$A$39,$A23)</f>
        <v>0</v>
      </c>
      <c r="F23" s="13" t="n">
        <f aca="false">SUMIFS(Budget!$I$2:$I$39,Budget!$A$2:$A$39,$A23)</f>
        <v>0</v>
      </c>
    </row>
    <row r="24" customFormat="false" ht="15" hidden="false" customHeight="false" outlineLevel="0" collapsed="false">
      <c r="A24" s="12" t="s">
        <v>46</v>
      </c>
      <c r="B24" s="13" t="n">
        <f aca="false">SUMIFS(Budget!$D$2:$D$39,Budget!$A$2:$A$39,$A24)</f>
        <v>0</v>
      </c>
      <c r="C24" s="13" t="n">
        <f aca="false">SUMIFS(Budget!$E$2:$E$39,Budget!$A$2:$A$39,$A24)</f>
        <v>0</v>
      </c>
      <c r="D24" s="13" t="n">
        <f aca="false">SUMIFS(Budget!$F$2:$F$39,Budget!$A$2:$A$39,$A24)</f>
        <v>0</v>
      </c>
      <c r="E24" s="13" t="n">
        <f aca="false">SUMIFS(Budget!$G$2:$G$39,Budget!$A$2:$A$39,$A24)</f>
        <v>0</v>
      </c>
      <c r="F24" s="13" t="n">
        <f aca="false">SUMIFS(Budget!$I$2:$I$39,Budget!$A$2:$A$39,$A24)</f>
        <v>0</v>
      </c>
    </row>
    <row r="25" customFormat="false" ht="15" hidden="false" customHeight="false" outlineLevel="0" collapsed="false">
      <c r="A25" s="12" t="s">
        <v>47</v>
      </c>
      <c r="B25" s="13" t="n">
        <f aca="false">SUMIFS(Budget!$D$2:$D$39,Budget!$A$2:$A$39,$A25)</f>
        <v>0</v>
      </c>
      <c r="C25" s="13" t="n">
        <f aca="false">SUMIFS(Budget!$E$2:$E$39,Budget!$A$2:$A$39,$A25)</f>
        <v>0</v>
      </c>
      <c r="D25" s="13" t="n">
        <f aca="false">SUMIFS(Budget!$F$2:$F$39,Budget!$A$2:$A$39,$A25)</f>
        <v>0</v>
      </c>
      <c r="E25" s="13" t="n">
        <f aca="false">SUMIFS(Budget!$G$2:$G$39,Budget!$A$2:$A$39,$A25)</f>
        <v>0</v>
      </c>
      <c r="F25" s="13" t="n">
        <f aca="false">SUMIFS(Budget!$I$2:$I$39,Budget!$A$2:$A$39,$A25)</f>
        <v>0</v>
      </c>
    </row>
    <row r="26" customFormat="false" ht="15" hidden="false" customHeight="false" outlineLevel="0" collapsed="false">
      <c r="A26" s="12" t="s">
        <v>48</v>
      </c>
      <c r="B26" s="13" t="n">
        <f aca="false">SUMIFS(Budget!$D$2:$D$39,Budget!$A$2:$A$39,$A26)</f>
        <v>0</v>
      </c>
      <c r="C26" s="13" t="n">
        <f aca="false">SUMIFS(Budget!$E$2:$E$39,Budget!$A$2:$A$39,$A26)</f>
        <v>0</v>
      </c>
      <c r="D26" s="13" t="n">
        <f aca="false">SUMIFS(Budget!$F$2:$F$39,Budget!$A$2:$A$39,$A26)</f>
        <v>0</v>
      </c>
      <c r="E26" s="13" t="n">
        <f aca="false">SUMIFS(Budget!$G$2:$G$39,Budget!$A$2:$A$39,$A26)</f>
        <v>0</v>
      </c>
      <c r="F26" s="13" t="n">
        <f aca="false">SUMIFS(Budget!$I$2:$I$39,Budget!$A$2:$A$39,$A26)</f>
        <v>0</v>
      </c>
    </row>
    <row r="27" customFormat="false" ht="15" hidden="false" customHeight="false" outlineLevel="0" collapsed="false">
      <c r="A27" s="12" t="s">
        <v>49</v>
      </c>
      <c r="B27" s="13" t="n">
        <f aca="false">SUMIFS(Budget!$D$2:$D$39,Budget!$A$2:$A$39,$A27)</f>
        <v>0</v>
      </c>
      <c r="C27" s="13" t="n">
        <f aca="false">SUMIFS(Budget!$E$2:$E$39,Budget!$A$2:$A$39,$A27)</f>
        <v>0</v>
      </c>
      <c r="D27" s="13" t="n">
        <f aca="false">SUMIFS(Budget!$F$2:$F$39,Budget!$A$2:$A$39,$A27)</f>
        <v>0</v>
      </c>
      <c r="E27" s="13" t="n">
        <f aca="false">SUMIFS(Budget!$G$2:$G$39,Budget!$A$2:$A$39,$A27)</f>
        <v>0</v>
      </c>
      <c r="F27" s="13" t="n">
        <f aca="false">SUMIFS(Budget!$I$2:$I$39,Budget!$A$2:$A$39,$A27)</f>
        <v>0</v>
      </c>
    </row>
    <row r="28" customFormat="false" ht="15" hidden="false" customHeight="false" outlineLevel="0" collapsed="false">
      <c r="A28" s="12" t="s">
        <v>50</v>
      </c>
      <c r="B28" s="13" t="n">
        <f aca="false">SUMIFS(Budget!$D$2:$D$39,Budget!$A$2:$A$39,$A28)</f>
        <v>0</v>
      </c>
      <c r="C28" s="13" t="n">
        <f aca="false">SUMIFS(Budget!$E$2:$E$39,Budget!$A$2:$A$39,$A28)</f>
        <v>0</v>
      </c>
      <c r="D28" s="13" t="n">
        <f aca="false">SUMIFS(Budget!$F$2:$F$39,Budget!$A$2:$A$39,$A28)</f>
        <v>0</v>
      </c>
      <c r="E28" s="13" t="n">
        <f aca="false">SUMIFS(Budget!$G$2:$G$39,Budget!$A$2:$A$39,$A28)</f>
        <v>0</v>
      </c>
      <c r="F28" s="13" t="n">
        <f aca="false">SUMIFS(Budget!$I$2:$I$39,Budget!$A$2:$A$39,$A28)</f>
        <v>0</v>
      </c>
    </row>
    <row r="29" customFormat="false" ht="15" hidden="false" customHeight="false" outlineLevel="0" collapsed="false">
      <c r="A29" s="12" t="s">
        <v>51</v>
      </c>
      <c r="B29" s="13" t="n">
        <f aca="false">SUMIFS(Budget!$D$2:$D$39,Budget!$A$2:$A$39,$A29)</f>
        <v>0</v>
      </c>
      <c r="C29" s="13" t="n">
        <f aca="false">SUMIFS(Budget!$E$2:$E$39,Budget!$A$2:$A$39,$A29)</f>
        <v>0</v>
      </c>
      <c r="D29" s="13" t="n">
        <f aca="false">SUMIFS(Budget!$F$2:$F$39,Budget!$A$2:$A$39,$A29)</f>
        <v>0</v>
      </c>
      <c r="E29" s="13" t="n">
        <f aca="false">SUMIFS(Budget!$G$2:$G$39,Budget!$A$2:$A$39,$A29)</f>
        <v>0</v>
      </c>
      <c r="F29" s="13" t="n">
        <f aca="false">SUMIFS(Budget!$I$2:$I$39,Budget!$A$2:$A$39,$A29)</f>
        <v>0</v>
      </c>
    </row>
    <row r="31" customFormat="false" ht="15" hidden="false" customHeight="false" outlineLevel="0" collapsed="false">
      <c r="A31" s="7" t="s">
        <v>52</v>
      </c>
    </row>
  </sheetData>
  <conditionalFormatting sqref="F17:F29">
    <cfRule type="expression" priority="2" aboveAverage="0" equalAverage="0" bottom="0" percent="0" rank="0" text="" dxfId="0">
      <formula>F17&gt;0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34"/>
    <col collapsed="false" customWidth="true" hidden="false" outlineLevel="0" max="3" min="3" style="0" width="12"/>
    <col collapsed="false" customWidth="true" hidden="false" outlineLevel="0" max="5" min="4" style="0" width="16"/>
    <col collapsed="false" customWidth="true" hidden="false" outlineLevel="0" max="6" min="6" style="0" width="12"/>
    <col collapsed="false" customWidth="true" hidden="false" outlineLevel="0" max="8" min="7" style="0" width="14"/>
    <col collapsed="false" customWidth="true" hidden="false" outlineLevel="0" max="9" min="9" style="0" width="16"/>
    <col collapsed="false" customWidth="true" hidden="false" outlineLevel="0" max="10" min="10" style="0" width="30"/>
  </cols>
  <sheetData>
    <row r="1" customFormat="false" ht="26.85" hidden="false" customHeight="false" outlineLevel="0" collapsed="false">
      <c r="A1" s="14" t="s">
        <v>33</v>
      </c>
      <c r="B1" s="14" t="s">
        <v>53</v>
      </c>
      <c r="C1" s="14" t="s">
        <v>54</v>
      </c>
      <c r="D1" s="14" t="s">
        <v>34</v>
      </c>
      <c r="E1" s="14" t="s">
        <v>35</v>
      </c>
      <c r="F1" s="14" t="s">
        <v>36</v>
      </c>
      <c r="G1" s="14" t="s">
        <v>37</v>
      </c>
      <c r="H1" s="14" t="s">
        <v>55</v>
      </c>
      <c r="I1" s="14" t="s">
        <v>38</v>
      </c>
      <c r="J1" s="14" t="s">
        <v>56</v>
      </c>
    </row>
    <row r="2" customFormat="false" ht="15" hidden="false" customHeight="false" outlineLevel="0" collapsed="false">
      <c r="A2" s="15" t="s">
        <v>39</v>
      </c>
      <c r="B2" s="15" t="s">
        <v>57</v>
      </c>
      <c r="C2" s="16"/>
      <c r="D2" s="16"/>
      <c r="E2" s="13" t="n">
        <f aca="false">SUMIFS(Quotes!$E:$E,Quotes!$D:$D,$B2,Quotes!$F:$F,"Y")</f>
        <v>0</v>
      </c>
      <c r="F2" s="13" t="n">
        <f aca="false">SUMIFS(Payments!$H:$H,Payments!$E:$E,$B2)</f>
        <v>0</v>
      </c>
      <c r="G2" s="13" t="n">
        <f aca="false">IF(E2&gt;0,MAX(E2,F2),MAX(D2,F2))</f>
        <v>0</v>
      </c>
      <c r="H2" s="13" t="n">
        <f aca="false">MAX(0,G2-F2)</f>
        <v>0</v>
      </c>
      <c r="I2" s="13" t="n">
        <f aca="false">G2-D2</f>
        <v>0</v>
      </c>
      <c r="J2" s="15"/>
    </row>
    <row r="3" customFormat="false" ht="15" hidden="false" customHeight="false" outlineLevel="0" collapsed="false">
      <c r="A3" s="15" t="s">
        <v>39</v>
      </c>
      <c r="B3" s="15" t="s">
        <v>58</v>
      </c>
      <c r="C3" s="16"/>
      <c r="D3" s="16"/>
      <c r="E3" s="13" t="n">
        <f aca="false">SUMIFS(Quotes!$E:$E,Quotes!$D:$D,$B3,Quotes!$F:$F,"Y")</f>
        <v>0</v>
      </c>
      <c r="F3" s="13" t="n">
        <f aca="false">SUMIFS(Payments!$H:$H,Payments!$E:$E,$B3)</f>
        <v>0</v>
      </c>
      <c r="G3" s="13" t="n">
        <f aca="false">IF(E3&gt;0,MAX(E3,F3),MAX(D3,F3))</f>
        <v>0</v>
      </c>
      <c r="H3" s="13" t="n">
        <f aca="false">MAX(0,G3-F3)</f>
        <v>0</v>
      </c>
      <c r="I3" s="13" t="n">
        <f aca="false">G3-D3</f>
        <v>0</v>
      </c>
      <c r="J3" s="15"/>
    </row>
    <row r="4" customFormat="false" ht="15" hidden="false" customHeight="false" outlineLevel="0" collapsed="false">
      <c r="A4" s="15" t="s">
        <v>39</v>
      </c>
      <c r="B4" s="15" t="s">
        <v>59</v>
      </c>
      <c r="C4" s="16"/>
      <c r="D4" s="16"/>
      <c r="E4" s="13" t="n">
        <f aca="false">SUMIFS(Quotes!$E:$E,Quotes!$D:$D,$B4,Quotes!$F:$F,"Y")</f>
        <v>0</v>
      </c>
      <c r="F4" s="13" t="n">
        <f aca="false">SUMIFS(Payments!$H:$H,Payments!$E:$E,$B4)</f>
        <v>0</v>
      </c>
      <c r="G4" s="13" t="n">
        <f aca="false">IF(E4&gt;0,MAX(E4,F4),MAX(D4,F4))</f>
        <v>0</v>
      </c>
      <c r="H4" s="13" t="n">
        <f aca="false">MAX(0,G4-F4)</f>
        <v>0</v>
      </c>
      <c r="I4" s="13" t="n">
        <f aca="false">G4-D4</f>
        <v>0</v>
      </c>
      <c r="J4" s="15"/>
    </row>
    <row r="5" customFormat="false" ht="15" hidden="false" customHeight="false" outlineLevel="0" collapsed="false">
      <c r="A5" s="15" t="s">
        <v>39</v>
      </c>
      <c r="B5" s="15" t="s">
        <v>60</v>
      </c>
      <c r="C5" s="16"/>
      <c r="D5" s="16"/>
      <c r="E5" s="13" t="n">
        <f aca="false">SUMIFS(Quotes!$E:$E,Quotes!$D:$D,$B5,Quotes!$F:$F,"Y")</f>
        <v>0</v>
      </c>
      <c r="F5" s="13" t="n">
        <f aca="false">SUMIFS(Payments!$H:$H,Payments!$E:$E,$B5)</f>
        <v>0</v>
      </c>
      <c r="G5" s="13" t="n">
        <f aca="false">IF(E5&gt;0,MAX(E5,F5),MAX(D5,F5))</f>
        <v>0</v>
      </c>
      <c r="H5" s="13" t="n">
        <f aca="false">MAX(0,G5-F5)</f>
        <v>0</v>
      </c>
      <c r="I5" s="13" t="n">
        <f aca="false">G5-D5</f>
        <v>0</v>
      </c>
      <c r="J5" s="15"/>
    </row>
    <row r="6" customFormat="false" ht="15" hidden="false" customHeight="false" outlineLevel="0" collapsed="false">
      <c r="A6" s="15" t="s">
        <v>39</v>
      </c>
      <c r="B6" s="15" t="s">
        <v>61</v>
      </c>
      <c r="C6" s="16"/>
      <c r="D6" s="16"/>
      <c r="E6" s="13" t="n">
        <f aca="false">SUMIFS(Quotes!$E:$E,Quotes!$D:$D,$B6,Quotes!$F:$F,"Y")</f>
        <v>0</v>
      </c>
      <c r="F6" s="13" t="n">
        <f aca="false">SUMIFS(Payments!$H:$H,Payments!$E:$E,$B6)</f>
        <v>0</v>
      </c>
      <c r="G6" s="13" t="n">
        <f aca="false">IF(E6&gt;0,MAX(E6,F6),MAX(D6,F6))</f>
        <v>0</v>
      </c>
      <c r="H6" s="13" t="n">
        <f aca="false">MAX(0,G6-F6)</f>
        <v>0</v>
      </c>
      <c r="I6" s="13" t="n">
        <f aca="false">G6-D6</f>
        <v>0</v>
      </c>
      <c r="J6" s="15"/>
    </row>
    <row r="7" customFormat="false" ht="15" hidden="false" customHeight="false" outlineLevel="0" collapsed="false">
      <c r="A7" s="15" t="s">
        <v>40</v>
      </c>
      <c r="B7" s="15" t="s">
        <v>62</v>
      </c>
      <c r="C7" s="16"/>
      <c r="D7" s="16"/>
      <c r="E7" s="13" t="n">
        <f aca="false">SUMIFS(Quotes!$E:$E,Quotes!$D:$D,$B7,Quotes!$F:$F,"Y")</f>
        <v>0</v>
      </c>
      <c r="F7" s="13" t="n">
        <f aca="false">SUMIFS(Payments!$H:$H,Payments!$E:$E,$B7)</f>
        <v>0</v>
      </c>
      <c r="G7" s="13" t="n">
        <f aca="false">IF(E7&gt;0,MAX(E7,F7),MAX(D7,F7))</f>
        <v>0</v>
      </c>
      <c r="H7" s="13" t="n">
        <f aca="false">MAX(0,G7-F7)</f>
        <v>0</v>
      </c>
      <c r="I7" s="13" t="n">
        <f aca="false">G7-D7</f>
        <v>0</v>
      </c>
      <c r="J7" s="15"/>
    </row>
    <row r="8" customFormat="false" ht="15" hidden="false" customHeight="false" outlineLevel="0" collapsed="false">
      <c r="A8" s="15" t="s">
        <v>40</v>
      </c>
      <c r="B8" s="15" t="s">
        <v>63</v>
      </c>
      <c r="C8" s="16"/>
      <c r="D8" s="16"/>
      <c r="E8" s="13" t="n">
        <f aca="false">SUMIFS(Quotes!$E:$E,Quotes!$D:$D,$B8,Quotes!$F:$F,"Y")</f>
        <v>38500</v>
      </c>
      <c r="F8" s="13" t="n">
        <f aca="false">SUMIFS(Payments!$H:$H,Payments!$E:$E,$B8)</f>
        <v>0</v>
      </c>
      <c r="G8" s="13" t="n">
        <f aca="false">IF(E8&gt;0,MAX(E8,F8),MAX(D8,F8))</f>
        <v>38500</v>
      </c>
      <c r="H8" s="13" t="n">
        <f aca="false">MAX(0,G8-F8)</f>
        <v>38500</v>
      </c>
      <c r="I8" s="13" t="n">
        <f aca="false">G8-D8</f>
        <v>38500</v>
      </c>
      <c r="J8" s="15"/>
    </row>
    <row r="9" customFormat="false" ht="15" hidden="false" customHeight="false" outlineLevel="0" collapsed="false">
      <c r="A9" s="15" t="s">
        <v>41</v>
      </c>
      <c r="B9" s="15" t="s">
        <v>41</v>
      </c>
      <c r="C9" s="16"/>
      <c r="D9" s="16"/>
      <c r="E9" s="13" t="n">
        <f aca="false">SUMIFS(Quotes!$E:$E,Quotes!$D:$D,$B9,Quotes!$F:$F,"Y")</f>
        <v>0</v>
      </c>
      <c r="F9" s="13" t="n">
        <f aca="false">SUMIFS(Payments!$H:$H,Payments!$E:$E,$B9)</f>
        <v>5040</v>
      </c>
      <c r="G9" s="13" t="n">
        <f aca="false">IF(E9&gt;0,MAX(E9,F9),MAX(D9,F9))</f>
        <v>5040</v>
      </c>
      <c r="H9" s="13" t="n">
        <f aca="false">MAX(0,G9-F9)</f>
        <v>0</v>
      </c>
      <c r="I9" s="13" t="n">
        <f aca="false">G9-D9</f>
        <v>5040</v>
      </c>
      <c r="J9" s="15"/>
    </row>
    <row r="10" customFormat="false" ht="15" hidden="false" customHeight="false" outlineLevel="0" collapsed="false">
      <c r="A10" s="15" t="s">
        <v>42</v>
      </c>
      <c r="B10" s="15" t="s">
        <v>64</v>
      </c>
      <c r="C10" s="16"/>
      <c r="D10" s="16"/>
      <c r="E10" s="13" t="n">
        <f aca="false">SUMIFS(Quotes!$E:$E,Quotes!$D:$D,$B10,Quotes!$F:$F,"Y")</f>
        <v>0</v>
      </c>
      <c r="F10" s="13" t="n">
        <f aca="false">SUMIFS(Payments!$H:$H,Payments!$E:$E,$B10)</f>
        <v>0</v>
      </c>
      <c r="G10" s="13" t="n">
        <f aca="false">IF(E10&gt;0,MAX(E10,F10),MAX(D10,F10))</f>
        <v>0</v>
      </c>
      <c r="H10" s="13" t="n">
        <f aca="false">MAX(0,G10-F10)</f>
        <v>0</v>
      </c>
      <c r="I10" s="13" t="n">
        <f aca="false">G10-D10</f>
        <v>0</v>
      </c>
      <c r="J10" s="15"/>
    </row>
    <row r="11" customFormat="false" ht="15" hidden="false" customHeight="false" outlineLevel="0" collapsed="false">
      <c r="A11" s="15" t="s">
        <v>42</v>
      </c>
      <c r="B11" s="15" t="s">
        <v>65</v>
      </c>
      <c r="C11" s="16"/>
      <c r="D11" s="16"/>
      <c r="E11" s="13" t="n">
        <f aca="false">SUMIFS(Quotes!$E:$E,Quotes!$D:$D,$B11,Quotes!$F:$F,"Y")</f>
        <v>0</v>
      </c>
      <c r="F11" s="13" t="n">
        <f aca="false">SUMIFS(Payments!$H:$H,Payments!$E:$E,$B11)</f>
        <v>0</v>
      </c>
      <c r="G11" s="13" t="n">
        <f aca="false">IF(E11&gt;0,MAX(E11,F11),MAX(D11,F11))</f>
        <v>0</v>
      </c>
      <c r="H11" s="13" t="n">
        <f aca="false">MAX(0,G11-F11)</f>
        <v>0</v>
      </c>
      <c r="I11" s="13" t="n">
        <f aca="false">G11-D11</f>
        <v>0</v>
      </c>
      <c r="J11" s="15"/>
    </row>
    <row r="12" customFormat="false" ht="15" hidden="false" customHeight="false" outlineLevel="0" collapsed="false">
      <c r="A12" s="15" t="s">
        <v>43</v>
      </c>
      <c r="B12" s="15" t="s">
        <v>66</v>
      </c>
      <c r="C12" s="16"/>
      <c r="D12" s="16"/>
      <c r="E12" s="13" t="n">
        <f aca="false">SUMIFS(Quotes!$E:$E,Quotes!$D:$D,$B12,Quotes!$F:$F,"Y")</f>
        <v>0</v>
      </c>
      <c r="F12" s="13" t="n">
        <f aca="false">SUMIFS(Payments!$H:$H,Payments!$E:$E,$B12)</f>
        <v>0</v>
      </c>
      <c r="G12" s="13" t="n">
        <f aca="false">IF(E12&gt;0,MAX(E12,F12),MAX(D12,F12))</f>
        <v>0</v>
      </c>
      <c r="H12" s="13" t="n">
        <f aca="false">MAX(0,G12-F12)</f>
        <v>0</v>
      </c>
      <c r="I12" s="13" t="n">
        <f aca="false">G12-D12</f>
        <v>0</v>
      </c>
      <c r="J12" s="15"/>
    </row>
    <row r="13" customFormat="false" ht="15" hidden="false" customHeight="false" outlineLevel="0" collapsed="false">
      <c r="A13" s="15" t="s">
        <v>43</v>
      </c>
      <c r="B13" s="15" t="s">
        <v>67</v>
      </c>
      <c r="C13" s="16"/>
      <c r="D13" s="16"/>
      <c r="E13" s="13" t="n">
        <f aca="false">SUMIFS(Quotes!$E:$E,Quotes!$D:$D,$B13,Quotes!$F:$F,"Y")</f>
        <v>0</v>
      </c>
      <c r="F13" s="13" t="n">
        <f aca="false">SUMIFS(Payments!$H:$H,Payments!$E:$E,$B13)</f>
        <v>0</v>
      </c>
      <c r="G13" s="13" t="n">
        <f aca="false">IF(E13&gt;0,MAX(E13,F13),MAX(D13,F13))</f>
        <v>0</v>
      </c>
      <c r="H13" s="13" t="n">
        <f aca="false">MAX(0,G13-F13)</f>
        <v>0</v>
      </c>
      <c r="I13" s="13" t="n">
        <f aca="false">G13-D13</f>
        <v>0</v>
      </c>
      <c r="J13" s="15"/>
    </row>
    <row r="14" customFormat="false" ht="15" hidden="false" customHeight="false" outlineLevel="0" collapsed="false">
      <c r="A14" s="15" t="s">
        <v>44</v>
      </c>
      <c r="B14" s="15" t="s">
        <v>44</v>
      </c>
      <c r="C14" s="16"/>
      <c r="D14" s="16"/>
      <c r="E14" s="13" t="n">
        <f aca="false">SUMIFS(Quotes!$E:$E,Quotes!$D:$D,$B14,Quotes!$F:$F,"Y")</f>
        <v>0</v>
      </c>
      <c r="F14" s="13" t="n">
        <f aca="false">SUMIFS(Payments!$H:$H,Payments!$E:$E,$B14)</f>
        <v>0</v>
      </c>
      <c r="G14" s="13" t="n">
        <f aca="false">IF(E14&gt;0,MAX(E14,F14),MAX(D14,F14))</f>
        <v>0</v>
      </c>
      <c r="H14" s="13" t="n">
        <f aca="false">MAX(0,G14-F14)</f>
        <v>0</v>
      </c>
      <c r="I14" s="13" t="n">
        <f aca="false">G14-D14</f>
        <v>0</v>
      </c>
      <c r="J14" s="15"/>
    </row>
    <row r="15" customFormat="false" ht="15" hidden="false" customHeight="false" outlineLevel="0" collapsed="false">
      <c r="A15" s="15" t="s">
        <v>45</v>
      </c>
      <c r="B15" s="15" t="s">
        <v>68</v>
      </c>
      <c r="C15" s="16"/>
      <c r="D15" s="16"/>
      <c r="E15" s="13" t="n">
        <f aca="false">SUMIFS(Quotes!$E:$E,Quotes!$D:$D,$B15,Quotes!$F:$F,"Y")</f>
        <v>0</v>
      </c>
      <c r="F15" s="13" t="n">
        <f aca="false">SUMIFS(Payments!$H:$H,Payments!$E:$E,$B15)</f>
        <v>0</v>
      </c>
      <c r="G15" s="13" t="n">
        <f aca="false">IF(E15&gt;0,MAX(E15,F15),MAX(D15,F15))</f>
        <v>0</v>
      </c>
      <c r="H15" s="13" t="n">
        <f aca="false">MAX(0,G15-F15)</f>
        <v>0</v>
      </c>
      <c r="I15" s="13" t="n">
        <f aca="false">G15-D15</f>
        <v>0</v>
      </c>
      <c r="J15" s="15"/>
    </row>
    <row r="16" customFormat="false" ht="15" hidden="false" customHeight="false" outlineLevel="0" collapsed="false">
      <c r="A16" s="15" t="s">
        <v>45</v>
      </c>
      <c r="B16" s="15" t="s">
        <v>69</v>
      </c>
      <c r="C16" s="16"/>
      <c r="D16" s="16"/>
      <c r="E16" s="13" t="n">
        <f aca="false">SUMIFS(Quotes!$E:$E,Quotes!$D:$D,$B16,Quotes!$F:$F,"Y")</f>
        <v>0</v>
      </c>
      <c r="F16" s="13" t="n">
        <f aca="false">SUMIFS(Payments!$H:$H,Payments!$E:$E,$B16)</f>
        <v>0</v>
      </c>
      <c r="G16" s="13" t="n">
        <f aca="false">IF(E16&gt;0,MAX(E16,F16),MAX(D16,F16))</f>
        <v>0</v>
      </c>
      <c r="H16" s="13" t="n">
        <f aca="false">MAX(0,G16-F16)</f>
        <v>0</v>
      </c>
      <c r="I16" s="13" t="n">
        <f aca="false">G16-D16</f>
        <v>0</v>
      </c>
      <c r="J16" s="15"/>
    </row>
    <row r="17" customFormat="false" ht="15" hidden="false" customHeight="false" outlineLevel="0" collapsed="false">
      <c r="A17" s="15" t="s">
        <v>45</v>
      </c>
      <c r="B17" s="15" t="s">
        <v>70</v>
      </c>
      <c r="C17" s="16"/>
      <c r="D17" s="16"/>
      <c r="E17" s="13" t="n">
        <f aca="false">SUMIFS(Quotes!$E:$E,Quotes!$D:$D,$B17,Quotes!$F:$F,"Y")</f>
        <v>0</v>
      </c>
      <c r="F17" s="13" t="n">
        <f aca="false">SUMIFS(Payments!$H:$H,Payments!$E:$E,$B17)</f>
        <v>0</v>
      </c>
      <c r="G17" s="13" t="n">
        <f aca="false">IF(E17&gt;0,MAX(E17,F17),MAX(D17,F17))</f>
        <v>0</v>
      </c>
      <c r="H17" s="13" t="n">
        <f aca="false">MAX(0,G17-F17)</f>
        <v>0</v>
      </c>
      <c r="I17" s="13" t="n">
        <f aca="false">G17-D17</f>
        <v>0</v>
      </c>
      <c r="J17" s="15"/>
    </row>
    <row r="18" customFormat="false" ht="15" hidden="false" customHeight="false" outlineLevel="0" collapsed="false">
      <c r="A18" s="15" t="s">
        <v>46</v>
      </c>
      <c r="B18" s="15" t="s">
        <v>71</v>
      </c>
      <c r="C18" s="16"/>
      <c r="D18" s="16"/>
      <c r="E18" s="13" t="n">
        <f aca="false">SUMIFS(Quotes!$E:$E,Quotes!$D:$D,$B18,Quotes!$F:$F,"Y")</f>
        <v>0</v>
      </c>
      <c r="F18" s="13" t="n">
        <f aca="false">SUMIFS(Payments!$H:$H,Payments!$E:$E,$B18)</f>
        <v>0</v>
      </c>
      <c r="G18" s="13" t="n">
        <f aca="false">IF(E18&gt;0,MAX(E18,F18),MAX(D18,F18))</f>
        <v>0</v>
      </c>
      <c r="H18" s="13" t="n">
        <f aca="false">MAX(0,G18-F18)</f>
        <v>0</v>
      </c>
      <c r="I18" s="13" t="n">
        <f aca="false">G18-D18</f>
        <v>0</v>
      </c>
      <c r="J18" s="15"/>
    </row>
    <row r="19" customFormat="false" ht="15" hidden="false" customHeight="false" outlineLevel="0" collapsed="false">
      <c r="A19" s="15" t="s">
        <v>46</v>
      </c>
      <c r="B19" s="15" t="s">
        <v>72</v>
      </c>
      <c r="C19" s="16"/>
      <c r="D19" s="16"/>
      <c r="E19" s="13" t="n">
        <f aca="false">SUMIFS(Quotes!$E:$E,Quotes!$D:$D,$B19,Quotes!$F:$F,"Y")</f>
        <v>0</v>
      </c>
      <c r="F19" s="13" t="n">
        <f aca="false">SUMIFS(Payments!$H:$H,Payments!$E:$E,$B19)</f>
        <v>0</v>
      </c>
      <c r="G19" s="13" t="n">
        <f aca="false">IF(E19&gt;0,MAX(E19,F19),MAX(D19,F19))</f>
        <v>0</v>
      </c>
      <c r="H19" s="13" t="n">
        <f aca="false">MAX(0,G19-F19)</f>
        <v>0</v>
      </c>
      <c r="I19" s="13" t="n">
        <f aca="false">G19-D19</f>
        <v>0</v>
      </c>
      <c r="J19" s="15"/>
    </row>
    <row r="20" customFormat="false" ht="15" hidden="false" customHeight="false" outlineLevel="0" collapsed="false">
      <c r="A20" s="15" t="s">
        <v>47</v>
      </c>
      <c r="B20" s="15" t="s">
        <v>73</v>
      </c>
      <c r="C20" s="16"/>
      <c r="D20" s="16"/>
      <c r="E20" s="13" t="n">
        <f aca="false">SUMIFS(Quotes!$E:$E,Quotes!$D:$D,$B20,Quotes!$F:$F,"Y")</f>
        <v>0</v>
      </c>
      <c r="F20" s="13" t="n">
        <f aca="false">SUMIFS(Payments!$H:$H,Payments!$E:$E,$B20)</f>
        <v>0</v>
      </c>
      <c r="G20" s="13" t="n">
        <f aca="false">IF(E20&gt;0,MAX(E20,F20),MAX(D20,F20))</f>
        <v>0</v>
      </c>
      <c r="H20" s="13" t="n">
        <f aca="false">MAX(0,G20-F20)</f>
        <v>0</v>
      </c>
      <c r="I20" s="13" t="n">
        <f aca="false">G20-D20</f>
        <v>0</v>
      </c>
      <c r="J20" s="15"/>
    </row>
    <row r="21" customFormat="false" ht="15" hidden="false" customHeight="false" outlineLevel="0" collapsed="false">
      <c r="A21" s="15" t="s">
        <v>47</v>
      </c>
      <c r="B21" s="15" t="s">
        <v>74</v>
      </c>
      <c r="C21" s="16"/>
      <c r="D21" s="16"/>
      <c r="E21" s="13" t="n">
        <f aca="false">SUMIFS(Quotes!$E:$E,Quotes!$D:$D,$B21,Quotes!$F:$F,"Y")</f>
        <v>0</v>
      </c>
      <c r="F21" s="13" t="n">
        <f aca="false">SUMIFS(Payments!$H:$H,Payments!$E:$E,$B21)</f>
        <v>0</v>
      </c>
      <c r="G21" s="13" t="n">
        <f aca="false">IF(E21&gt;0,MAX(E21,F21),MAX(D21,F21))</f>
        <v>0</v>
      </c>
      <c r="H21" s="13" t="n">
        <f aca="false">MAX(0,G21-F21)</f>
        <v>0</v>
      </c>
      <c r="I21" s="13" t="n">
        <f aca="false">G21-D21</f>
        <v>0</v>
      </c>
      <c r="J21" s="15"/>
    </row>
    <row r="22" customFormat="false" ht="15" hidden="false" customHeight="false" outlineLevel="0" collapsed="false">
      <c r="A22" s="15" t="s">
        <v>47</v>
      </c>
      <c r="B22" s="15" t="s">
        <v>75</v>
      </c>
      <c r="C22" s="16"/>
      <c r="D22" s="16"/>
      <c r="E22" s="13" t="n">
        <f aca="false">SUMIFS(Quotes!$E:$E,Quotes!$D:$D,$B22,Quotes!$F:$F,"Y")</f>
        <v>0</v>
      </c>
      <c r="F22" s="13" t="n">
        <f aca="false">SUMIFS(Payments!$H:$H,Payments!$E:$E,$B22)</f>
        <v>0</v>
      </c>
      <c r="G22" s="13" t="n">
        <f aca="false">IF(E22&gt;0,MAX(E22,F22),MAX(D22,F22))</f>
        <v>0</v>
      </c>
      <c r="H22" s="13" t="n">
        <f aca="false">MAX(0,G22-F22)</f>
        <v>0</v>
      </c>
      <c r="I22" s="13" t="n">
        <f aca="false">G22-D22</f>
        <v>0</v>
      </c>
      <c r="J22" s="15"/>
    </row>
    <row r="23" customFormat="false" ht="15" hidden="false" customHeight="false" outlineLevel="0" collapsed="false">
      <c r="A23" s="15" t="s">
        <v>48</v>
      </c>
      <c r="B23" s="15" t="s">
        <v>76</v>
      </c>
      <c r="C23" s="16"/>
      <c r="D23" s="16"/>
      <c r="E23" s="13" t="n">
        <f aca="false">SUMIFS(Quotes!$E:$E,Quotes!$D:$D,$B23,Quotes!$F:$F,"Y")</f>
        <v>0</v>
      </c>
      <c r="F23" s="13" t="n">
        <f aca="false">SUMIFS(Payments!$H:$H,Payments!$E:$E,$B23)</f>
        <v>0</v>
      </c>
      <c r="G23" s="13" t="n">
        <f aca="false">IF(E23&gt;0,MAX(E23,F23),MAX(D23,F23))</f>
        <v>0</v>
      </c>
      <c r="H23" s="13" t="n">
        <f aca="false">MAX(0,G23-F23)</f>
        <v>0</v>
      </c>
      <c r="I23" s="13" t="n">
        <f aca="false">G23-D23</f>
        <v>0</v>
      </c>
      <c r="J23" s="15"/>
    </row>
    <row r="24" customFormat="false" ht="15" hidden="false" customHeight="false" outlineLevel="0" collapsed="false">
      <c r="A24" s="15" t="s">
        <v>48</v>
      </c>
      <c r="B24" s="15" t="s">
        <v>77</v>
      </c>
      <c r="C24" s="16"/>
      <c r="D24" s="16"/>
      <c r="E24" s="13" t="n">
        <f aca="false">SUMIFS(Quotes!$E:$E,Quotes!$D:$D,$B24,Quotes!$F:$F,"Y")</f>
        <v>0</v>
      </c>
      <c r="F24" s="13" t="n">
        <f aca="false">SUMIFS(Payments!$H:$H,Payments!$E:$E,$B24)</f>
        <v>0</v>
      </c>
      <c r="G24" s="13" t="n">
        <f aca="false">IF(E24&gt;0,MAX(E24,F24),MAX(D24,F24))</f>
        <v>0</v>
      </c>
      <c r="H24" s="13" t="n">
        <f aca="false">MAX(0,G24-F24)</f>
        <v>0</v>
      </c>
      <c r="I24" s="13" t="n">
        <f aca="false">G24-D24</f>
        <v>0</v>
      </c>
      <c r="J24" s="15"/>
    </row>
    <row r="25" customFormat="false" ht="15" hidden="false" customHeight="false" outlineLevel="0" collapsed="false">
      <c r="A25" s="15" t="s">
        <v>49</v>
      </c>
      <c r="B25" s="15" t="s">
        <v>78</v>
      </c>
      <c r="C25" s="16"/>
      <c r="D25" s="16"/>
      <c r="E25" s="13" t="n">
        <f aca="false">SUMIFS(Quotes!$E:$E,Quotes!$D:$D,$B25,Quotes!$F:$F,"Y")</f>
        <v>0</v>
      </c>
      <c r="F25" s="13" t="n">
        <f aca="false">SUMIFS(Payments!$H:$H,Payments!$E:$E,$B25)</f>
        <v>0</v>
      </c>
      <c r="G25" s="13" t="n">
        <f aca="false">IF(E25&gt;0,MAX(E25,F25),MAX(D25,F25))</f>
        <v>0</v>
      </c>
      <c r="H25" s="13" t="n">
        <f aca="false">MAX(0,G25-F25)</f>
        <v>0</v>
      </c>
      <c r="I25" s="13" t="n">
        <f aca="false">G25-D25</f>
        <v>0</v>
      </c>
      <c r="J25" s="15"/>
    </row>
    <row r="26" customFormat="false" ht="15" hidden="false" customHeight="false" outlineLevel="0" collapsed="false">
      <c r="A26" s="15" t="s">
        <v>49</v>
      </c>
      <c r="B26" s="15" t="s">
        <v>79</v>
      </c>
      <c r="C26" s="16"/>
      <c r="D26" s="16"/>
      <c r="E26" s="13" t="n">
        <f aca="false">SUMIFS(Quotes!$E:$E,Quotes!$D:$D,$B26,Quotes!$F:$F,"Y")</f>
        <v>0</v>
      </c>
      <c r="F26" s="13" t="n">
        <f aca="false">SUMIFS(Payments!$H:$H,Payments!$E:$E,$B26)</f>
        <v>0</v>
      </c>
      <c r="G26" s="13" t="n">
        <f aca="false">IF(E26&gt;0,MAX(E26,F26),MAX(D26,F26))</f>
        <v>0</v>
      </c>
      <c r="H26" s="13" t="n">
        <f aca="false">MAX(0,G26-F26)</f>
        <v>0</v>
      </c>
      <c r="I26" s="13" t="n">
        <f aca="false">G26-D26</f>
        <v>0</v>
      </c>
      <c r="J26" s="15"/>
    </row>
    <row r="27" customFormat="false" ht="15" hidden="false" customHeight="false" outlineLevel="0" collapsed="false">
      <c r="A27" s="15" t="s">
        <v>50</v>
      </c>
      <c r="B27" s="15" t="s">
        <v>80</v>
      </c>
      <c r="C27" s="16"/>
      <c r="D27" s="16"/>
      <c r="E27" s="13" t="n">
        <f aca="false">SUMIFS(Quotes!$E:$E,Quotes!$D:$D,$B27,Quotes!$F:$F,"Y")</f>
        <v>0</v>
      </c>
      <c r="F27" s="13" t="n">
        <f aca="false">SUMIFS(Payments!$H:$H,Payments!$E:$E,$B27)</f>
        <v>0</v>
      </c>
      <c r="G27" s="13" t="n">
        <f aca="false">IF(E27&gt;0,MAX(E27,F27),MAX(D27,F27))</f>
        <v>0</v>
      </c>
      <c r="H27" s="13" t="n">
        <f aca="false">MAX(0,G27-F27)</f>
        <v>0</v>
      </c>
      <c r="I27" s="13" t="n">
        <f aca="false">G27-D27</f>
        <v>0</v>
      </c>
      <c r="J27" s="15"/>
    </row>
    <row r="28" customFormat="false" ht="15" hidden="false" customHeight="false" outlineLevel="0" collapsed="false">
      <c r="A28" s="15" t="s">
        <v>51</v>
      </c>
      <c r="B28" s="15" t="s">
        <v>81</v>
      </c>
      <c r="C28" s="16"/>
      <c r="D28" s="16"/>
      <c r="E28" s="13" t="n">
        <f aca="false">SUMIFS(Quotes!$E:$E,Quotes!$D:$D,$B28,Quotes!$F:$F,"Y")</f>
        <v>0</v>
      </c>
      <c r="F28" s="13" t="n">
        <f aca="false">SUMIFS(Payments!$H:$H,Payments!$E:$E,$B28)</f>
        <v>0</v>
      </c>
      <c r="G28" s="13" t="n">
        <f aca="false">IF(E28&gt;0,MAX(E28,F28),MAX(D28,F28))</f>
        <v>0</v>
      </c>
      <c r="H28" s="13" t="n">
        <f aca="false">MAX(0,G28-F28)</f>
        <v>0</v>
      </c>
      <c r="I28" s="13" t="n">
        <f aca="false">G28-D28</f>
        <v>0</v>
      </c>
      <c r="J28" s="15"/>
    </row>
    <row r="29" customFormat="false" ht="15" hidden="false" customHeight="false" outlineLevel="0" collapsed="false">
      <c r="A29" s="15" t="s">
        <v>51</v>
      </c>
      <c r="B29" s="15" t="s">
        <v>82</v>
      </c>
      <c r="C29" s="16"/>
      <c r="D29" s="16"/>
      <c r="E29" s="13" t="n">
        <f aca="false">SUMIFS(Quotes!$E:$E,Quotes!$D:$D,$B29,Quotes!$F:$F,"Y")</f>
        <v>0</v>
      </c>
      <c r="F29" s="13" t="n">
        <f aca="false">SUMIFS(Payments!$H:$H,Payments!$E:$E,$B29)</f>
        <v>0</v>
      </c>
      <c r="G29" s="13" t="n">
        <f aca="false">IF(E29&gt;0,MAX(E29,F29),MAX(D29,F29))</f>
        <v>0</v>
      </c>
      <c r="H29" s="13" t="n">
        <f aca="false">MAX(0,G29-F29)</f>
        <v>0</v>
      </c>
      <c r="I29" s="13" t="n">
        <f aca="false">G29-D29</f>
        <v>0</v>
      </c>
      <c r="J29" s="15"/>
    </row>
    <row r="30" customFormat="false" ht="15" hidden="false" customHeight="false" outlineLevel="0" collapsed="false">
      <c r="A30" s="15"/>
      <c r="B30" s="15"/>
      <c r="C30" s="16"/>
      <c r="D30" s="16"/>
      <c r="E30" s="13" t="str">
        <f aca="false">IF($B30="","",SUMIFS(Quotes!$E:$E,Quotes!$D:$D,$B30,Quotes!$F:$F,"Y"))</f>
        <v/>
      </c>
      <c r="F30" s="13" t="str">
        <f aca="false">IF($B30="","",SUMIFS(Payments!$H:$H,Payments!$E:$E,$B30))</f>
        <v/>
      </c>
      <c r="G30" s="13" t="str">
        <f aca="false">IF($B30="","",IF(E30&gt;0,MAX(E30,F30),MAX(D30,F30)))</f>
        <v/>
      </c>
      <c r="H30" s="13" t="str">
        <f aca="false">IF($B30="","",MAX(0,G30-F30))</f>
        <v/>
      </c>
      <c r="I30" s="13" t="str">
        <f aca="false">IF($B30="","",G30-D30)</f>
        <v/>
      </c>
      <c r="J30" s="15"/>
    </row>
    <row r="31" customFormat="false" ht="15" hidden="false" customHeight="false" outlineLevel="0" collapsed="false">
      <c r="A31" s="15"/>
      <c r="B31" s="15"/>
      <c r="C31" s="16"/>
      <c r="D31" s="16"/>
      <c r="E31" s="13" t="str">
        <f aca="false">IF($B31="","",SUMIFS(Quotes!$E:$E,Quotes!$D:$D,$B31,Quotes!$F:$F,"Y"))</f>
        <v/>
      </c>
      <c r="F31" s="13" t="str">
        <f aca="false">IF($B31="","",SUMIFS(Payments!$H:$H,Payments!$E:$E,$B31))</f>
        <v/>
      </c>
      <c r="G31" s="13" t="str">
        <f aca="false">IF($B31="","",IF(E31&gt;0,MAX(E31,F31),MAX(D31,F31)))</f>
        <v/>
      </c>
      <c r="H31" s="13" t="str">
        <f aca="false">IF($B31="","",MAX(0,G31-F31))</f>
        <v/>
      </c>
      <c r="I31" s="13" t="str">
        <f aca="false">IF($B31="","",G31-D31)</f>
        <v/>
      </c>
      <c r="J31" s="15"/>
    </row>
    <row r="32" customFormat="false" ht="15" hidden="false" customHeight="false" outlineLevel="0" collapsed="false">
      <c r="A32" s="15"/>
      <c r="B32" s="15"/>
      <c r="C32" s="16"/>
      <c r="D32" s="16"/>
      <c r="E32" s="13" t="str">
        <f aca="false">IF($B32="","",SUMIFS(Quotes!$E:$E,Quotes!$D:$D,$B32,Quotes!$F:$F,"Y"))</f>
        <v/>
      </c>
      <c r="F32" s="13" t="str">
        <f aca="false">IF($B32="","",SUMIFS(Payments!$H:$H,Payments!$E:$E,$B32))</f>
        <v/>
      </c>
      <c r="G32" s="13" t="str">
        <f aca="false">IF($B32="","",IF(E32&gt;0,MAX(E32,F32),MAX(D32,F32)))</f>
        <v/>
      </c>
      <c r="H32" s="13" t="str">
        <f aca="false">IF($B32="","",MAX(0,G32-F32))</f>
        <v/>
      </c>
      <c r="I32" s="13" t="str">
        <f aca="false">IF($B32="","",G32-D32)</f>
        <v/>
      </c>
      <c r="J32" s="15"/>
    </row>
    <row r="33" customFormat="false" ht="15" hidden="false" customHeight="false" outlineLevel="0" collapsed="false">
      <c r="A33" s="15"/>
      <c r="B33" s="15"/>
      <c r="C33" s="16"/>
      <c r="D33" s="16"/>
      <c r="E33" s="13" t="str">
        <f aca="false">IF($B33="","",SUMIFS(Quotes!$E:$E,Quotes!$D:$D,$B33,Quotes!$F:$F,"Y"))</f>
        <v/>
      </c>
      <c r="F33" s="13" t="str">
        <f aca="false">IF($B33="","",SUMIFS(Payments!$H:$H,Payments!$E:$E,$B33))</f>
        <v/>
      </c>
      <c r="G33" s="13" t="str">
        <f aca="false">IF($B33="","",IF(E33&gt;0,MAX(E33,F33),MAX(D33,F33)))</f>
        <v/>
      </c>
      <c r="H33" s="13" t="str">
        <f aca="false">IF($B33="","",MAX(0,G33-F33))</f>
        <v/>
      </c>
      <c r="I33" s="13" t="str">
        <f aca="false">IF($B33="","",G33-D33)</f>
        <v/>
      </c>
      <c r="J33" s="15"/>
    </row>
    <row r="34" customFormat="false" ht="15" hidden="false" customHeight="false" outlineLevel="0" collapsed="false">
      <c r="A34" s="15"/>
      <c r="B34" s="15"/>
      <c r="C34" s="16"/>
      <c r="D34" s="16"/>
      <c r="E34" s="13" t="str">
        <f aca="false">IF($B34="","",SUMIFS(Quotes!$E:$E,Quotes!$D:$D,$B34,Quotes!$F:$F,"Y"))</f>
        <v/>
      </c>
      <c r="F34" s="13" t="str">
        <f aca="false">IF($B34="","",SUMIFS(Payments!$H:$H,Payments!$E:$E,$B34))</f>
        <v/>
      </c>
      <c r="G34" s="13" t="str">
        <f aca="false">IF($B34="","",IF(E34&gt;0,MAX(E34,F34),MAX(D34,F34)))</f>
        <v/>
      </c>
      <c r="H34" s="13" t="str">
        <f aca="false">IF($B34="","",MAX(0,G34-F34))</f>
        <v/>
      </c>
      <c r="I34" s="13" t="str">
        <f aca="false">IF($B34="","",G34-D34)</f>
        <v/>
      </c>
      <c r="J34" s="15"/>
    </row>
    <row r="35" customFormat="false" ht="15" hidden="false" customHeight="false" outlineLevel="0" collapsed="false">
      <c r="A35" s="15"/>
      <c r="B35" s="15"/>
      <c r="C35" s="16"/>
      <c r="D35" s="16"/>
      <c r="E35" s="13" t="str">
        <f aca="false">IF($B35="","",SUMIFS(Quotes!$E:$E,Quotes!$D:$D,$B35,Quotes!$F:$F,"Y"))</f>
        <v/>
      </c>
      <c r="F35" s="13" t="str">
        <f aca="false">IF($B35="","",SUMIFS(Payments!$H:$H,Payments!$E:$E,$B35))</f>
        <v/>
      </c>
      <c r="G35" s="13" t="str">
        <f aca="false">IF($B35="","",IF(E35&gt;0,MAX(E35,F35),MAX(D35,F35)))</f>
        <v/>
      </c>
      <c r="H35" s="13" t="str">
        <f aca="false">IF($B35="","",MAX(0,G35-F35))</f>
        <v/>
      </c>
      <c r="I35" s="13" t="str">
        <f aca="false">IF($B35="","",G35-D35)</f>
        <v/>
      </c>
      <c r="J35" s="15"/>
    </row>
    <row r="36" customFormat="false" ht="15" hidden="false" customHeight="false" outlineLevel="0" collapsed="false">
      <c r="A36" s="15"/>
      <c r="B36" s="15"/>
      <c r="C36" s="16"/>
      <c r="D36" s="16"/>
      <c r="E36" s="13" t="str">
        <f aca="false">IF($B36="","",SUMIFS(Quotes!$E:$E,Quotes!$D:$D,$B36,Quotes!$F:$F,"Y"))</f>
        <v/>
      </c>
      <c r="F36" s="13" t="str">
        <f aca="false">IF($B36="","",SUMIFS(Payments!$H:$H,Payments!$E:$E,$B36))</f>
        <v/>
      </c>
      <c r="G36" s="13" t="str">
        <f aca="false">IF($B36="","",IF(E36&gt;0,MAX(E36,F36),MAX(D36,F36)))</f>
        <v/>
      </c>
      <c r="H36" s="13" t="str">
        <f aca="false">IF($B36="","",MAX(0,G36-F36))</f>
        <v/>
      </c>
      <c r="I36" s="13" t="str">
        <f aca="false">IF($B36="","",G36-D36)</f>
        <v/>
      </c>
      <c r="J36" s="15"/>
    </row>
    <row r="37" customFormat="false" ht="15" hidden="false" customHeight="false" outlineLevel="0" collapsed="false">
      <c r="A37" s="15"/>
      <c r="B37" s="15"/>
      <c r="C37" s="16"/>
      <c r="D37" s="16"/>
      <c r="E37" s="13" t="str">
        <f aca="false">IF($B37="","",SUMIFS(Quotes!$E:$E,Quotes!$D:$D,$B37,Quotes!$F:$F,"Y"))</f>
        <v/>
      </c>
      <c r="F37" s="13" t="str">
        <f aca="false">IF($B37="","",SUMIFS(Payments!$H:$H,Payments!$E:$E,$B37))</f>
        <v/>
      </c>
      <c r="G37" s="13" t="str">
        <f aca="false">IF($B37="","",IF(E37&gt;0,MAX(E37,F37),MAX(D37,F37)))</f>
        <v/>
      </c>
      <c r="H37" s="13" t="str">
        <f aca="false">IF($B37="","",MAX(0,G37-F37))</f>
        <v/>
      </c>
      <c r="I37" s="13" t="str">
        <f aca="false">IF($B37="","",G37-D37)</f>
        <v/>
      </c>
      <c r="J37" s="15"/>
    </row>
    <row r="38" customFormat="false" ht="15" hidden="false" customHeight="false" outlineLevel="0" collapsed="false">
      <c r="A38" s="15"/>
      <c r="B38" s="15"/>
      <c r="C38" s="16"/>
      <c r="D38" s="16"/>
      <c r="E38" s="13" t="str">
        <f aca="false">IF($B38="","",SUMIFS(Quotes!$E:$E,Quotes!$D:$D,$B38,Quotes!$F:$F,"Y"))</f>
        <v/>
      </c>
      <c r="F38" s="13" t="str">
        <f aca="false">IF($B38="","",SUMIFS(Payments!$H:$H,Payments!$E:$E,$B38))</f>
        <v/>
      </c>
      <c r="G38" s="13" t="str">
        <f aca="false">IF($B38="","",IF(E38&gt;0,MAX(E38,F38),MAX(D38,F38)))</f>
        <v/>
      </c>
      <c r="H38" s="13" t="str">
        <f aca="false">IF($B38="","",MAX(0,G38-F38))</f>
        <v/>
      </c>
      <c r="I38" s="13" t="str">
        <f aca="false">IF($B38="","",G38-D38)</f>
        <v/>
      </c>
      <c r="J38" s="15"/>
    </row>
    <row r="39" customFormat="false" ht="15" hidden="false" customHeight="false" outlineLevel="0" collapsed="false">
      <c r="A39" s="15"/>
      <c r="B39" s="15"/>
      <c r="C39" s="16"/>
      <c r="D39" s="16"/>
      <c r="E39" s="13" t="str">
        <f aca="false">IF($B39="","",SUMIFS(Quotes!$E:$E,Quotes!$D:$D,$B39,Quotes!$F:$F,"Y"))</f>
        <v/>
      </c>
      <c r="F39" s="13" t="str">
        <f aca="false">IF($B39="","",SUMIFS(Payments!$H:$H,Payments!$E:$E,$B39))</f>
        <v/>
      </c>
      <c r="G39" s="13" t="str">
        <f aca="false">IF($B39="","",IF(E39&gt;0,MAX(E39,F39),MAX(D39,F39)))</f>
        <v/>
      </c>
      <c r="H39" s="13" t="str">
        <f aca="false">IF($B39="","",MAX(0,G39-F39))</f>
        <v/>
      </c>
      <c r="I39" s="13" t="str">
        <f aca="false">IF($B39="","",G39-D39)</f>
        <v/>
      </c>
      <c r="J39" s="15"/>
    </row>
    <row r="40" customFormat="false" ht="15" hidden="false" customHeight="false" outlineLevel="0" collapsed="false">
      <c r="A40" s="12"/>
      <c r="B40" s="17" t="s">
        <v>83</v>
      </c>
      <c r="C40" s="18" t="n">
        <f aca="false">SUM(C2:C39)</f>
        <v>0</v>
      </c>
      <c r="D40" s="18" t="n">
        <f aca="false">SUM(D2:D39)</f>
        <v>0</v>
      </c>
      <c r="E40" s="18" t="n">
        <f aca="false">SUM(E2:E39)</f>
        <v>38500</v>
      </c>
      <c r="F40" s="18" t="n">
        <f aca="false">SUM(F2:F39)</f>
        <v>5040</v>
      </c>
      <c r="G40" s="18" t="n">
        <f aca="false">SUM(G2:G39)</f>
        <v>43540</v>
      </c>
      <c r="H40" s="18" t="n">
        <f aca="false">SUM(H2:H39)</f>
        <v>38500</v>
      </c>
      <c r="I40" s="18" t="n">
        <f aca="false">SUM(I2:I39)</f>
        <v>43540</v>
      </c>
      <c r="J40" s="12"/>
    </row>
  </sheetData>
  <conditionalFormatting sqref="I2:I39">
    <cfRule type="expression" priority="2" aboveAverage="0" equalAverage="0" bottom="0" percent="0" rank="0" text="" dxfId="0">
      <formula>AND(ISNUMBER(I2),I2&gt;0)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8"/>
    <col collapsed="false" customWidth="true" hidden="false" outlineLevel="0" max="3" min="3" style="0" width="26"/>
    <col collapsed="false" customWidth="true" hidden="false" outlineLevel="0" max="4" min="4" style="0" width="32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40"/>
  </cols>
  <sheetData>
    <row r="1" customFormat="false" ht="26.85" hidden="false" customHeight="false" outlineLevel="0" collapsed="false">
      <c r="A1" s="11" t="s">
        <v>84</v>
      </c>
      <c r="B1" s="11" t="s">
        <v>85</v>
      </c>
      <c r="C1" s="11" t="s">
        <v>33</v>
      </c>
      <c r="D1" s="11" t="s">
        <v>86</v>
      </c>
      <c r="E1" s="11" t="s">
        <v>87</v>
      </c>
      <c r="F1" s="11" t="s">
        <v>88</v>
      </c>
      <c r="G1" s="11" t="s">
        <v>89</v>
      </c>
    </row>
    <row r="2" customFormat="false" ht="15" hidden="false" customHeight="false" outlineLevel="0" collapsed="false">
      <c r="A2" s="19" t="s">
        <v>90</v>
      </c>
      <c r="B2" s="19" t="s">
        <v>91</v>
      </c>
      <c r="C2" s="20" t="str">
        <f aca="false">IFERROR(INDEX(Budget!$A:$A,MATCH(D2,Budget!$B:$B,0)),"")</f>
        <v>Site set-up and groundworks</v>
      </c>
      <c r="D2" s="19" t="s">
        <v>63</v>
      </c>
      <c r="E2" s="21" t="n">
        <v>38500</v>
      </c>
      <c r="F2" s="19" t="s">
        <v>92</v>
      </c>
      <c r="G2" s="19" t="s">
        <v>93</v>
      </c>
    </row>
    <row r="3" customFormat="false" ht="15" hidden="false" customHeight="false" outlineLevel="0" collapsed="false">
      <c r="A3" s="22"/>
      <c r="B3" s="22"/>
      <c r="C3" s="12" t="str">
        <f aca="false">IF(D3="","",IFERROR(INDEX(Budget!$A:$A,MATCH(D3,Budget!$B:$B,0)),""))</f>
        <v/>
      </c>
      <c r="D3" s="22"/>
      <c r="E3" s="16"/>
      <c r="F3" s="22"/>
      <c r="G3" s="22"/>
    </row>
    <row r="4" customFormat="false" ht="15" hidden="false" customHeight="false" outlineLevel="0" collapsed="false">
      <c r="A4" s="22"/>
      <c r="B4" s="22"/>
      <c r="C4" s="12" t="str">
        <f aca="false">IF(D4="","",IFERROR(INDEX(Budget!$A:$A,MATCH(D4,Budget!$B:$B,0)),""))</f>
        <v/>
      </c>
      <c r="D4" s="22"/>
      <c r="E4" s="16"/>
      <c r="F4" s="22"/>
      <c r="G4" s="22"/>
    </row>
    <row r="5" customFormat="false" ht="15" hidden="false" customHeight="false" outlineLevel="0" collapsed="false">
      <c r="A5" s="22"/>
      <c r="B5" s="22"/>
      <c r="C5" s="12" t="str">
        <f aca="false">IF(D5="","",IFERROR(INDEX(Budget!$A:$A,MATCH(D5,Budget!$B:$B,0)),""))</f>
        <v/>
      </c>
      <c r="D5" s="22"/>
      <c r="E5" s="16"/>
      <c r="F5" s="22"/>
      <c r="G5" s="22"/>
    </row>
    <row r="6" customFormat="false" ht="15" hidden="false" customHeight="false" outlineLevel="0" collapsed="false">
      <c r="A6" s="22"/>
      <c r="B6" s="22"/>
      <c r="C6" s="12" t="str">
        <f aca="false">IF(D6="","",IFERROR(INDEX(Budget!$A:$A,MATCH(D6,Budget!$B:$B,0)),""))</f>
        <v/>
      </c>
      <c r="D6" s="22"/>
      <c r="E6" s="16"/>
      <c r="F6" s="22"/>
      <c r="G6" s="22"/>
    </row>
    <row r="7" customFormat="false" ht="15" hidden="false" customHeight="false" outlineLevel="0" collapsed="false">
      <c r="A7" s="22"/>
      <c r="B7" s="22"/>
      <c r="C7" s="12" t="str">
        <f aca="false">IF(D7="","",IFERROR(INDEX(Budget!$A:$A,MATCH(D7,Budget!$B:$B,0)),""))</f>
        <v/>
      </c>
      <c r="D7" s="22"/>
      <c r="E7" s="16"/>
      <c r="F7" s="22"/>
      <c r="G7" s="22"/>
    </row>
    <row r="8" customFormat="false" ht="15" hidden="false" customHeight="false" outlineLevel="0" collapsed="false">
      <c r="A8" s="22"/>
      <c r="B8" s="22"/>
      <c r="C8" s="12" t="str">
        <f aca="false">IF(D8="","",IFERROR(INDEX(Budget!$A:$A,MATCH(D8,Budget!$B:$B,0)),""))</f>
        <v/>
      </c>
      <c r="D8" s="22"/>
      <c r="E8" s="16"/>
      <c r="F8" s="22"/>
      <c r="G8" s="22"/>
    </row>
    <row r="9" customFormat="false" ht="15" hidden="false" customHeight="false" outlineLevel="0" collapsed="false">
      <c r="A9" s="22"/>
      <c r="B9" s="22"/>
      <c r="C9" s="12" t="str">
        <f aca="false">IF(D9="","",IFERROR(INDEX(Budget!$A:$A,MATCH(D9,Budget!$B:$B,0)),""))</f>
        <v/>
      </c>
      <c r="D9" s="22"/>
      <c r="E9" s="16"/>
      <c r="F9" s="22"/>
      <c r="G9" s="22"/>
    </row>
    <row r="10" customFormat="false" ht="15" hidden="false" customHeight="false" outlineLevel="0" collapsed="false">
      <c r="A10" s="22"/>
      <c r="B10" s="22"/>
      <c r="C10" s="12" t="str">
        <f aca="false">IF(D10="","",IFERROR(INDEX(Budget!$A:$A,MATCH(D10,Budget!$B:$B,0)),""))</f>
        <v/>
      </c>
      <c r="D10" s="22"/>
      <c r="E10" s="16"/>
      <c r="F10" s="22"/>
      <c r="G10" s="22"/>
    </row>
    <row r="11" customFormat="false" ht="15" hidden="false" customHeight="false" outlineLevel="0" collapsed="false">
      <c r="A11" s="22"/>
      <c r="B11" s="22"/>
      <c r="C11" s="12" t="str">
        <f aca="false">IF(D11="","",IFERROR(INDEX(Budget!$A:$A,MATCH(D11,Budget!$B:$B,0)),""))</f>
        <v/>
      </c>
      <c r="D11" s="22"/>
      <c r="E11" s="16"/>
      <c r="F11" s="22"/>
      <c r="G11" s="22"/>
    </row>
    <row r="12" customFormat="false" ht="15" hidden="false" customHeight="false" outlineLevel="0" collapsed="false">
      <c r="A12" s="22"/>
      <c r="B12" s="22"/>
      <c r="C12" s="12" t="str">
        <f aca="false">IF(D12="","",IFERROR(INDEX(Budget!$A:$A,MATCH(D12,Budget!$B:$B,0)),""))</f>
        <v/>
      </c>
      <c r="D12" s="22"/>
      <c r="E12" s="16"/>
      <c r="F12" s="22"/>
      <c r="G12" s="22"/>
    </row>
    <row r="13" customFormat="false" ht="15" hidden="false" customHeight="false" outlineLevel="0" collapsed="false">
      <c r="A13" s="22"/>
      <c r="B13" s="22"/>
      <c r="C13" s="12" t="str">
        <f aca="false">IF(D13="","",IFERROR(INDEX(Budget!$A:$A,MATCH(D13,Budget!$B:$B,0)),""))</f>
        <v/>
      </c>
      <c r="D13" s="22"/>
      <c r="E13" s="16"/>
      <c r="F13" s="22"/>
      <c r="G13" s="22"/>
    </row>
    <row r="14" customFormat="false" ht="15" hidden="false" customHeight="false" outlineLevel="0" collapsed="false">
      <c r="A14" s="22"/>
      <c r="B14" s="22"/>
      <c r="C14" s="12" t="str">
        <f aca="false">IF(D14="","",IFERROR(INDEX(Budget!$A:$A,MATCH(D14,Budget!$B:$B,0)),""))</f>
        <v/>
      </c>
      <c r="D14" s="22"/>
      <c r="E14" s="16"/>
      <c r="F14" s="22"/>
      <c r="G14" s="22"/>
    </row>
    <row r="15" customFormat="false" ht="15" hidden="false" customHeight="false" outlineLevel="0" collapsed="false">
      <c r="A15" s="22"/>
      <c r="B15" s="22"/>
      <c r="C15" s="12" t="str">
        <f aca="false">IF(D15="","",IFERROR(INDEX(Budget!$A:$A,MATCH(D15,Budget!$B:$B,0)),""))</f>
        <v/>
      </c>
      <c r="D15" s="22"/>
      <c r="E15" s="16"/>
      <c r="F15" s="22"/>
      <c r="G15" s="22"/>
    </row>
    <row r="16" customFormat="false" ht="15" hidden="false" customHeight="false" outlineLevel="0" collapsed="false">
      <c r="A16" s="22"/>
      <c r="B16" s="22"/>
      <c r="C16" s="12" t="str">
        <f aca="false">IF(D16="","",IFERROR(INDEX(Budget!$A:$A,MATCH(D16,Budget!$B:$B,0)),""))</f>
        <v/>
      </c>
      <c r="D16" s="22"/>
      <c r="E16" s="16"/>
      <c r="F16" s="22"/>
      <c r="G16" s="22"/>
    </row>
    <row r="17" customFormat="false" ht="15" hidden="false" customHeight="false" outlineLevel="0" collapsed="false">
      <c r="A17" s="22"/>
      <c r="B17" s="22"/>
      <c r="C17" s="12" t="str">
        <f aca="false">IF(D17="","",IFERROR(INDEX(Budget!$A:$A,MATCH(D17,Budget!$B:$B,0)),""))</f>
        <v/>
      </c>
      <c r="D17" s="22"/>
      <c r="E17" s="16"/>
      <c r="F17" s="22"/>
      <c r="G17" s="22"/>
    </row>
    <row r="18" customFormat="false" ht="15" hidden="false" customHeight="false" outlineLevel="0" collapsed="false">
      <c r="A18" s="22"/>
      <c r="B18" s="22"/>
      <c r="C18" s="12" t="str">
        <f aca="false">IF(D18="","",IFERROR(INDEX(Budget!$A:$A,MATCH(D18,Budget!$B:$B,0)),""))</f>
        <v/>
      </c>
      <c r="D18" s="22"/>
      <c r="E18" s="16"/>
      <c r="F18" s="22"/>
      <c r="G18" s="22"/>
    </row>
    <row r="19" customFormat="false" ht="15" hidden="false" customHeight="false" outlineLevel="0" collapsed="false">
      <c r="A19" s="22"/>
      <c r="B19" s="22"/>
      <c r="C19" s="12" t="str">
        <f aca="false">IF(D19="","",IFERROR(INDEX(Budget!$A:$A,MATCH(D19,Budget!$B:$B,0)),""))</f>
        <v/>
      </c>
      <c r="D19" s="22"/>
      <c r="E19" s="16"/>
      <c r="F19" s="22"/>
      <c r="G19" s="22"/>
    </row>
    <row r="20" customFormat="false" ht="15" hidden="false" customHeight="false" outlineLevel="0" collapsed="false">
      <c r="A20" s="22"/>
      <c r="B20" s="22"/>
      <c r="C20" s="12" t="str">
        <f aca="false">IF(D20="","",IFERROR(INDEX(Budget!$A:$A,MATCH(D20,Budget!$B:$B,0)),""))</f>
        <v/>
      </c>
      <c r="D20" s="22"/>
      <c r="E20" s="16"/>
      <c r="F20" s="22"/>
      <c r="G20" s="22"/>
    </row>
    <row r="21" customFormat="false" ht="15" hidden="false" customHeight="false" outlineLevel="0" collapsed="false">
      <c r="A21" s="22"/>
      <c r="B21" s="22"/>
      <c r="C21" s="12" t="str">
        <f aca="false">IF(D21="","",IFERROR(INDEX(Budget!$A:$A,MATCH(D21,Budget!$B:$B,0)),""))</f>
        <v/>
      </c>
      <c r="D21" s="22"/>
      <c r="E21" s="16"/>
      <c r="F21" s="22"/>
      <c r="G21" s="22"/>
    </row>
    <row r="22" customFormat="false" ht="15" hidden="false" customHeight="false" outlineLevel="0" collapsed="false">
      <c r="A22" s="22"/>
      <c r="B22" s="22"/>
      <c r="C22" s="12" t="str">
        <f aca="false">IF(D22="","",IFERROR(INDEX(Budget!$A:$A,MATCH(D22,Budget!$B:$B,0)),""))</f>
        <v/>
      </c>
      <c r="D22" s="22"/>
      <c r="E22" s="16"/>
      <c r="F22" s="22"/>
      <c r="G22" s="22"/>
    </row>
    <row r="23" customFormat="false" ht="15" hidden="false" customHeight="false" outlineLevel="0" collapsed="false">
      <c r="A23" s="22"/>
      <c r="B23" s="22"/>
      <c r="C23" s="12" t="str">
        <f aca="false">IF(D23="","",IFERROR(INDEX(Budget!$A:$A,MATCH(D23,Budget!$B:$B,0)),""))</f>
        <v/>
      </c>
      <c r="D23" s="22"/>
      <c r="E23" s="16"/>
      <c r="F23" s="22"/>
      <c r="G23" s="22"/>
    </row>
    <row r="24" customFormat="false" ht="15" hidden="false" customHeight="false" outlineLevel="0" collapsed="false">
      <c r="A24" s="22"/>
      <c r="B24" s="22"/>
      <c r="C24" s="12" t="str">
        <f aca="false">IF(D24="","",IFERROR(INDEX(Budget!$A:$A,MATCH(D24,Budget!$B:$B,0)),""))</f>
        <v/>
      </c>
      <c r="D24" s="22"/>
      <c r="E24" s="16"/>
      <c r="F24" s="22"/>
      <c r="G24" s="22"/>
    </row>
    <row r="25" customFormat="false" ht="15" hidden="false" customHeight="false" outlineLevel="0" collapsed="false">
      <c r="A25" s="22"/>
      <c r="B25" s="22"/>
      <c r="C25" s="12" t="str">
        <f aca="false">IF(D25="","",IFERROR(INDEX(Budget!$A:$A,MATCH(D25,Budget!$B:$B,0)),""))</f>
        <v/>
      </c>
      <c r="D25" s="22"/>
      <c r="E25" s="16"/>
      <c r="F25" s="22"/>
      <c r="G25" s="22"/>
    </row>
    <row r="26" customFormat="false" ht="15" hidden="false" customHeight="false" outlineLevel="0" collapsed="false">
      <c r="A26" s="22"/>
      <c r="B26" s="22"/>
      <c r="C26" s="12" t="str">
        <f aca="false">IF(D26="","",IFERROR(INDEX(Budget!$A:$A,MATCH(D26,Budget!$B:$B,0)),""))</f>
        <v/>
      </c>
      <c r="D26" s="22"/>
      <c r="E26" s="16"/>
      <c r="F26" s="22"/>
      <c r="G26" s="22"/>
    </row>
    <row r="27" customFormat="false" ht="15" hidden="false" customHeight="false" outlineLevel="0" collapsed="false">
      <c r="A27" s="22"/>
      <c r="B27" s="22"/>
      <c r="C27" s="12" t="str">
        <f aca="false">IF(D27="","",IFERROR(INDEX(Budget!$A:$A,MATCH(D27,Budget!$B:$B,0)),""))</f>
        <v/>
      </c>
      <c r="D27" s="22"/>
      <c r="E27" s="16"/>
      <c r="F27" s="22"/>
      <c r="G27" s="22"/>
    </row>
    <row r="28" customFormat="false" ht="15" hidden="false" customHeight="false" outlineLevel="0" collapsed="false">
      <c r="A28" s="22"/>
      <c r="B28" s="22"/>
      <c r="C28" s="12" t="str">
        <f aca="false">IF(D28="","",IFERROR(INDEX(Budget!$A:$A,MATCH(D28,Budget!$B:$B,0)),""))</f>
        <v/>
      </c>
      <c r="D28" s="22"/>
      <c r="E28" s="16"/>
      <c r="F28" s="22"/>
      <c r="G28" s="22"/>
    </row>
    <row r="29" customFormat="false" ht="15" hidden="false" customHeight="false" outlineLevel="0" collapsed="false">
      <c r="A29" s="22"/>
      <c r="B29" s="22"/>
      <c r="C29" s="12" t="str">
        <f aca="false">IF(D29="","",IFERROR(INDEX(Budget!$A:$A,MATCH(D29,Budget!$B:$B,0)),""))</f>
        <v/>
      </c>
      <c r="D29" s="22"/>
      <c r="E29" s="16"/>
      <c r="F29" s="22"/>
      <c r="G29" s="22"/>
    </row>
    <row r="30" customFormat="false" ht="15" hidden="false" customHeight="false" outlineLevel="0" collapsed="false">
      <c r="A30" s="22"/>
      <c r="B30" s="22"/>
      <c r="C30" s="12" t="str">
        <f aca="false">IF(D30="","",IFERROR(INDEX(Budget!$A:$A,MATCH(D30,Budget!$B:$B,0)),""))</f>
        <v/>
      </c>
      <c r="D30" s="22"/>
      <c r="E30" s="16"/>
      <c r="F30" s="22"/>
      <c r="G30" s="22"/>
    </row>
    <row r="31" customFormat="false" ht="15" hidden="false" customHeight="false" outlineLevel="0" collapsed="false">
      <c r="A31" s="22"/>
      <c r="B31" s="22"/>
      <c r="C31" s="12" t="str">
        <f aca="false">IF(D31="","",IFERROR(INDEX(Budget!$A:$A,MATCH(D31,Budget!$B:$B,0)),""))</f>
        <v/>
      </c>
      <c r="D31" s="22"/>
      <c r="E31" s="16"/>
      <c r="F31" s="22"/>
      <c r="G31" s="22"/>
    </row>
    <row r="32" customFormat="false" ht="15" hidden="false" customHeight="false" outlineLevel="0" collapsed="false">
      <c r="A32" s="22"/>
      <c r="B32" s="22"/>
      <c r="C32" s="12" t="str">
        <f aca="false">IF(D32="","",IFERROR(INDEX(Budget!$A:$A,MATCH(D32,Budget!$B:$B,0)),""))</f>
        <v/>
      </c>
      <c r="D32" s="22"/>
      <c r="E32" s="16"/>
      <c r="F32" s="22"/>
      <c r="G32" s="22"/>
    </row>
    <row r="33" customFormat="false" ht="15" hidden="false" customHeight="false" outlineLevel="0" collapsed="false">
      <c r="A33" s="22"/>
      <c r="B33" s="22"/>
      <c r="C33" s="12" t="str">
        <f aca="false">IF(D33="","",IFERROR(INDEX(Budget!$A:$A,MATCH(D33,Budget!$B:$B,0)),""))</f>
        <v/>
      </c>
      <c r="D33" s="22"/>
      <c r="E33" s="16"/>
      <c r="F33" s="22"/>
      <c r="G33" s="22"/>
    </row>
    <row r="34" customFormat="false" ht="15" hidden="false" customHeight="false" outlineLevel="0" collapsed="false">
      <c r="A34" s="22"/>
      <c r="B34" s="22"/>
      <c r="C34" s="12" t="str">
        <f aca="false">IF(D34="","",IFERROR(INDEX(Budget!$A:$A,MATCH(D34,Budget!$B:$B,0)),""))</f>
        <v/>
      </c>
      <c r="D34" s="22"/>
      <c r="E34" s="16"/>
      <c r="F34" s="22"/>
      <c r="G34" s="22"/>
    </row>
    <row r="35" customFormat="false" ht="15" hidden="false" customHeight="false" outlineLevel="0" collapsed="false">
      <c r="A35" s="22"/>
      <c r="B35" s="22"/>
      <c r="C35" s="12" t="str">
        <f aca="false">IF(D35="","",IFERROR(INDEX(Budget!$A:$A,MATCH(D35,Budget!$B:$B,0)),""))</f>
        <v/>
      </c>
      <c r="D35" s="22"/>
      <c r="E35" s="16"/>
      <c r="F35" s="22"/>
      <c r="G35" s="22"/>
    </row>
    <row r="36" customFormat="false" ht="15" hidden="false" customHeight="false" outlineLevel="0" collapsed="false">
      <c r="A36" s="22"/>
      <c r="B36" s="22"/>
      <c r="C36" s="12" t="str">
        <f aca="false">IF(D36="","",IFERROR(INDEX(Budget!$A:$A,MATCH(D36,Budget!$B:$B,0)),""))</f>
        <v/>
      </c>
      <c r="D36" s="22"/>
      <c r="E36" s="16"/>
      <c r="F36" s="22"/>
      <c r="G36" s="22"/>
    </row>
    <row r="37" customFormat="false" ht="15" hidden="false" customHeight="false" outlineLevel="0" collapsed="false">
      <c r="A37" s="22"/>
      <c r="B37" s="22"/>
      <c r="C37" s="12" t="str">
        <f aca="false">IF(D37="","",IFERROR(INDEX(Budget!$A:$A,MATCH(D37,Budget!$B:$B,0)),""))</f>
        <v/>
      </c>
      <c r="D37" s="22"/>
      <c r="E37" s="16"/>
      <c r="F37" s="22"/>
      <c r="G37" s="22"/>
    </row>
    <row r="38" customFormat="false" ht="15" hidden="false" customHeight="false" outlineLevel="0" collapsed="false">
      <c r="A38" s="22"/>
      <c r="B38" s="22"/>
      <c r="C38" s="12" t="str">
        <f aca="false">IF(D38="","",IFERROR(INDEX(Budget!$A:$A,MATCH(D38,Budget!$B:$B,0)),""))</f>
        <v/>
      </c>
      <c r="D38" s="22"/>
      <c r="E38" s="16"/>
      <c r="F38" s="22"/>
      <c r="G38" s="22"/>
    </row>
    <row r="39" customFormat="false" ht="15" hidden="false" customHeight="false" outlineLevel="0" collapsed="false">
      <c r="A39" s="22"/>
      <c r="B39" s="22"/>
      <c r="C39" s="12" t="str">
        <f aca="false">IF(D39="","",IFERROR(INDEX(Budget!$A:$A,MATCH(D39,Budget!$B:$B,0)),""))</f>
        <v/>
      </c>
      <c r="D39" s="22"/>
      <c r="E39" s="16"/>
      <c r="F39" s="22"/>
      <c r="G39" s="22"/>
    </row>
    <row r="40" customFormat="false" ht="15" hidden="false" customHeight="false" outlineLevel="0" collapsed="false">
      <c r="A40" s="22"/>
      <c r="B40" s="22"/>
      <c r="C40" s="12" t="str">
        <f aca="false">IF(D40="","",IFERROR(INDEX(Budget!$A:$A,MATCH(D40,Budget!$B:$B,0)),""))</f>
        <v/>
      </c>
      <c r="D40" s="22"/>
      <c r="E40" s="16"/>
      <c r="F40" s="22"/>
      <c r="G40" s="22"/>
    </row>
    <row r="41" customFormat="false" ht="15" hidden="false" customHeight="false" outlineLevel="0" collapsed="false">
      <c r="A41" s="22"/>
      <c r="B41" s="22"/>
      <c r="C41" s="12" t="str">
        <f aca="false">IF(D41="","",IFERROR(INDEX(Budget!$A:$A,MATCH(D41,Budget!$B:$B,0)),""))</f>
        <v/>
      </c>
      <c r="D41" s="22"/>
      <c r="E41" s="16"/>
      <c r="F41" s="22"/>
      <c r="G41" s="22"/>
    </row>
    <row r="42" customFormat="false" ht="15" hidden="false" customHeight="false" outlineLevel="0" collapsed="false">
      <c r="A42" s="22"/>
      <c r="B42" s="22"/>
      <c r="C42" s="12" t="str">
        <f aca="false">IF(D42="","",IFERROR(INDEX(Budget!$A:$A,MATCH(D42,Budget!$B:$B,0)),""))</f>
        <v/>
      </c>
      <c r="D42" s="22"/>
      <c r="E42" s="16"/>
      <c r="F42" s="22"/>
      <c r="G42" s="22"/>
    </row>
    <row r="43" customFormat="false" ht="15" hidden="false" customHeight="false" outlineLevel="0" collapsed="false">
      <c r="A43" s="22"/>
      <c r="B43" s="22"/>
      <c r="C43" s="12" t="str">
        <f aca="false">IF(D43="","",IFERROR(INDEX(Budget!$A:$A,MATCH(D43,Budget!$B:$B,0)),""))</f>
        <v/>
      </c>
      <c r="D43" s="22"/>
      <c r="E43" s="16"/>
      <c r="F43" s="22"/>
      <c r="G43" s="22"/>
    </row>
    <row r="44" customFormat="false" ht="15" hidden="false" customHeight="false" outlineLevel="0" collapsed="false">
      <c r="A44" s="22"/>
      <c r="B44" s="22"/>
      <c r="C44" s="12" t="str">
        <f aca="false">IF(D44="","",IFERROR(INDEX(Budget!$A:$A,MATCH(D44,Budget!$B:$B,0)),""))</f>
        <v/>
      </c>
      <c r="D44" s="22"/>
      <c r="E44" s="16"/>
      <c r="F44" s="22"/>
      <c r="G44" s="22"/>
    </row>
    <row r="45" customFormat="false" ht="15" hidden="false" customHeight="false" outlineLevel="0" collapsed="false">
      <c r="A45" s="22"/>
      <c r="B45" s="22"/>
      <c r="C45" s="12" t="str">
        <f aca="false">IF(D45="","",IFERROR(INDEX(Budget!$A:$A,MATCH(D45,Budget!$B:$B,0)),""))</f>
        <v/>
      </c>
      <c r="D45" s="22"/>
      <c r="E45" s="16"/>
      <c r="F45" s="22"/>
      <c r="G45" s="22"/>
    </row>
    <row r="46" customFormat="false" ht="15" hidden="false" customHeight="false" outlineLevel="0" collapsed="false">
      <c r="A46" s="22"/>
      <c r="B46" s="22"/>
      <c r="C46" s="12" t="str">
        <f aca="false">IF(D46="","",IFERROR(INDEX(Budget!$A:$A,MATCH(D46,Budget!$B:$B,0)),""))</f>
        <v/>
      </c>
      <c r="D46" s="22"/>
      <c r="E46" s="16"/>
      <c r="F46" s="22"/>
      <c r="G46" s="22"/>
    </row>
    <row r="47" customFormat="false" ht="15" hidden="false" customHeight="false" outlineLevel="0" collapsed="false">
      <c r="A47" s="22"/>
      <c r="B47" s="22"/>
      <c r="C47" s="12" t="str">
        <f aca="false">IF(D47="","",IFERROR(INDEX(Budget!$A:$A,MATCH(D47,Budget!$B:$B,0)),""))</f>
        <v/>
      </c>
      <c r="D47" s="22"/>
      <c r="E47" s="16"/>
      <c r="F47" s="22"/>
      <c r="G47" s="22"/>
    </row>
    <row r="48" customFormat="false" ht="15" hidden="false" customHeight="false" outlineLevel="0" collapsed="false">
      <c r="A48" s="22"/>
      <c r="B48" s="22"/>
      <c r="C48" s="12" t="str">
        <f aca="false">IF(D48="","",IFERROR(INDEX(Budget!$A:$A,MATCH(D48,Budget!$B:$B,0)),""))</f>
        <v/>
      </c>
      <c r="D48" s="22"/>
      <c r="E48" s="16"/>
      <c r="F48" s="22"/>
      <c r="G48" s="22"/>
    </row>
    <row r="49" customFormat="false" ht="15" hidden="false" customHeight="false" outlineLevel="0" collapsed="false">
      <c r="A49" s="22"/>
      <c r="B49" s="22"/>
      <c r="C49" s="12" t="str">
        <f aca="false">IF(D49="","",IFERROR(INDEX(Budget!$A:$A,MATCH(D49,Budget!$B:$B,0)),""))</f>
        <v/>
      </c>
      <c r="D49" s="22"/>
      <c r="E49" s="16"/>
      <c r="F49" s="22"/>
      <c r="G49" s="22"/>
    </row>
    <row r="50" customFormat="false" ht="15" hidden="false" customHeight="false" outlineLevel="0" collapsed="false">
      <c r="A50" s="22"/>
      <c r="B50" s="22"/>
      <c r="C50" s="12" t="str">
        <f aca="false">IF(D50="","",IFERROR(INDEX(Budget!$A:$A,MATCH(D50,Budget!$B:$B,0)),""))</f>
        <v/>
      </c>
      <c r="D50" s="22"/>
      <c r="E50" s="16"/>
      <c r="F50" s="22"/>
      <c r="G50" s="22"/>
    </row>
    <row r="51" customFormat="false" ht="15" hidden="false" customHeight="false" outlineLevel="0" collapsed="false">
      <c r="A51" s="22"/>
      <c r="B51" s="22"/>
      <c r="C51" s="12" t="str">
        <f aca="false">IF(D51="","",IFERROR(INDEX(Budget!$A:$A,MATCH(D51,Budget!$B:$B,0)),""))</f>
        <v/>
      </c>
      <c r="D51" s="22"/>
      <c r="E51" s="16"/>
      <c r="F51" s="22"/>
      <c r="G51" s="22"/>
    </row>
    <row r="52" customFormat="false" ht="15" hidden="false" customHeight="false" outlineLevel="0" collapsed="false">
      <c r="A52" s="22"/>
      <c r="B52" s="22"/>
      <c r="C52" s="12" t="str">
        <f aca="false">IF(D52="","",IFERROR(INDEX(Budget!$A:$A,MATCH(D52,Budget!$B:$B,0)),""))</f>
        <v/>
      </c>
      <c r="D52" s="22"/>
      <c r="E52" s="16"/>
      <c r="F52" s="22"/>
      <c r="G52" s="22"/>
    </row>
    <row r="53" customFormat="false" ht="15" hidden="false" customHeight="false" outlineLevel="0" collapsed="false">
      <c r="A53" s="22"/>
      <c r="B53" s="22"/>
      <c r="C53" s="12" t="str">
        <f aca="false">IF(D53="","",IFERROR(INDEX(Budget!$A:$A,MATCH(D53,Budget!$B:$B,0)),""))</f>
        <v/>
      </c>
      <c r="D53" s="22"/>
      <c r="E53" s="16"/>
      <c r="F53" s="22"/>
      <c r="G53" s="22"/>
    </row>
    <row r="54" customFormat="false" ht="15" hidden="false" customHeight="false" outlineLevel="0" collapsed="false">
      <c r="A54" s="22"/>
      <c r="B54" s="22"/>
      <c r="C54" s="12" t="str">
        <f aca="false">IF(D54="","",IFERROR(INDEX(Budget!$A:$A,MATCH(D54,Budget!$B:$B,0)),""))</f>
        <v/>
      </c>
      <c r="D54" s="22"/>
      <c r="E54" s="16"/>
      <c r="F54" s="22"/>
      <c r="G54" s="22"/>
    </row>
    <row r="55" customFormat="false" ht="15" hidden="false" customHeight="false" outlineLevel="0" collapsed="false">
      <c r="A55" s="22"/>
      <c r="B55" s="22"/>
      <c r="C55" s="12" t="str">
        <f aca="false">IF(D55="","",IFERROR(INDEX(Budget!$A:$A,MATCH(D55,Budget!$B:$B,0)),""))</f>
        <v/>
      </c>
      <c r="D55" s="22"/>
      <c r="E55" s="16"/>
      <c r="F55" s="22"/>
      <c r="G55" s="22"/>
    </row>
    <row r="56" customFormat="false" ht="15" hidden="false" customHeight="false" outlineLevel="0" collapsed="false">
      <c r="A56" s="22"/>
      <c r="B56" s="22"/>
      <c r="C56" s="12" t="str">
        <f aca="false">IF(D56="","",IFERROR(INDEX(Budget!$A:$A,MATCH(D56,Budget!$B:$B,0)),""))</f>
        <v/>
      </c>
      <c r="D56" s="22"/>
      <c r="E56" s="16"/>
      <c r="F56" s="22"/>
      <c r="G56" s="22"/>
    </row>
    <row r="57" customFormat="false" ht="15" hidden="false" customHeight="false" outlineLevel="0" collapsed="false">
      <c r="A57" s="22"/>
      <c r="B57" s="22"/>
      <c r="C57" s="12" t="str">
        <f aca="false">IF(D57="","",IFERROR(INDEX(Budget!$A:$A,MATCH(D57,Budget!$B:$B,0)),""))</f>
        <v/>
      </c>
      <c r="D57" s="22"/>
      <c r="E57" s="16"/>
      <c r="F57" s="22"/>
      <c r="G57" s="22"/>
    </row>
    <row r="58" customFormat="false" ht="15" hidden="false" customHeight="false" outlineLevel="0" collapsed="false">
      <c r="A58" s="22"/>
      <c r="B58" s="22"/>
      <c r="C58" s="12" t="str">
        <f aca="false">IF(D58="","",IFERROR(INDEX(Budget!$A:$A,MATCH(D58,Budget!$B:$B,0)),""))</f>
        <v/>
      </c>
      <c r="D58" s="22"/>
      <c r="E58" s="16"/>
      <c r="F58" s="22"/>
      <c r="G58" s="22"/>
    </row>
    <row r="59" customFormat="false" ht="15" hidden="false" customHeight="false" outlineLevel="0" collapsed="false">
      <c r="A59" s="22"/>
      <c r="B59" s="22"/>
      <c r="C59" s="12" t="str">
        <f aca="false">IF(D59="","",IFERROR(INDEX(Budget!$A:$A,MATCH(D59,Budget!$B:$B,0)),""))</f>
        <v/>
      </c>
      <c r="D59" s="22"/>
      <c r="E59" s="16"/>
      <c r="F59" s="22"/>
      <c r="G59" s="22"/>
    </row>
    <row r="60" customFormat="false" ht="15" hidden="false" customHeight="false" outlineLevel="0" collapsed="false">
      <c r="A60" s="22"/>
      <c r="B60" s="22"/>
      <c r="C60" s="12" t="str">
        <f aca="false">IF(D60="","",IFERROR(INDEX(Budget!$A:$A,MATCH(D60,Budget!$B:$B,0)),""))</f>
        <v/>
      </c>
      <c r="D60" s="22"/>
      <c r="E60" s="16"/>
      <c r="F60" s="22"/>
      <c r="G60" s="22"/>
    </row>
    <row r="61" customFormat="false" ht="15" hidden="false" customHeight="false" outlineLevel="0" collapsed="false">
      <c r="A61" s="22"/>
      <c r="B61" s="22"/>
      <c r="C61" s="12" t="str">
        <f aca="false">IF(D61="","",IFERROR(INDEX(Budget!$A:$A,MATCH(D61,Budget!$B:$B,0)),""))</f>
        <v/>
      </c>
      <c r="D61" s="22"/>
      <c r="E61" s="16"/>
      <c r="F61" s="22"/>
      <c r="G61" s="22"/>
    </row>
    <row r="62" customFormat="false" ht="15" hidden="false" customHeight="false" outlineLevel="0" collapsed="false">
      <c r="A62" s="22"/>
      <c r="B62" s="22"/>
      <c r="C62" s="12" t="str">
        <f aca="false">IF(D62="","",IFERROR(INDEX(Budget!$A:$A,MATCH(D62,Budget!$B:$B,0)),""))</f>
        <v/>
      </c>
      <c r="D62" s="22"/>
      <c r="E62" s="16"/>
      <c r="F62" s="22"/>
      <c r="G62" s="22"/>
    </row>
    <row r="63" customFormat="false" ht="15" hidden="false" customHeight="false" outlineLevel="0" collapsed="false">
      <c r="A63" s="22"/>
      <c r="B63" s="22"/>
      <c r="C63" s="12" t="str">
        <f aca="false">IF(D63="","",IFERROR(INDEX(Budget!$A:$A,MATCH(D63,Budget!$B:$B,0)),""))</f>
        <v/>
      </c>
      <c r="D63" s="22"/>
      <c r="E63" s="16"/>
      <c r="F63" s="22"/>
      <c r="G63" s="22"/>
    </row>
    <row r="64" customFormat="false" ht="15" hidden="false" customHeight="false" outlineLevel="0" collapsed="false">
      <c r="A64" s="22"/>
      <c r="B64" s="22"/>
      <c r="C64" s="12" t="str">
        <f aca="false">IF(D64="","",IFERROR(INDEX(Budget!$A:$A,MATCH(D64,Budget!$B:$B,0)),""))</f>
        <v/>
      </c>
      <c r="D64" s="22"/>
      <c r="E64" s="16"/>
      <c r="F64" s="22"/>
      <c r="G64" s="22"/>
    </row>
    <row r="65" customFormat="false" ht="15" hidden="false" customHeight="false" outlineLevel="0" collapsed="false">
      <c r="A65" s="22"/>
      <c r="B65" s="22"/>
      <c r="C65" s="12" t="str">
        <f aca="false">IF(D65="","",IFERROR(INDEX(Budget!$A:$A,MATCH(D65,Budget!$B:$B,0)),""))</f>
        <v/>
      </c>
      <c r="D65" s="22"/>
      <c r="E65" s="16"/>
      <c r="F65" s="22"/>
      <c r="G65" s="22"/>
    </row>
    <row r="66" customFormat="false" ht="15" hidden="false" customHeight="false" outlineLevel="0" collapsed="false">
      <c r="A66" s="22"/>
      <c r="B66" s="22"/>
      <c r="C66" s="12" t="str">
        <f aca="false">IF(D66="","",IFERROR(INDEX(Budget!$A:$A,MATCH(D66,Budget!$B:$B,0)),""))</f>
        <v/>
      </c>
      <c r="D66" s="22"/>
      <c r="E66" s="16"/>
      <c r="F66" s="22"/>
      <c r="G66" s="22"/>
    </row>
    <row r="67" customFormat="false" ht="15" hidden="false" customHeight="false" outlineLevel="0" collapsed="false">
      <c r="A67" s="22"/>
      <c r="B67" s="22"/>
      <c r="C67" s="12" t="str">
        <f aca="false">IF(D67="","",IFERROR(INDEX(Budget!$A:$A,MATCH(D67,Budget!$B:$B,0)),""))</f>
        <v/>
      </c>
      <c r="D67" s="22"/>
      <c r="E67" s="16"/>
      <c r="F67" s="22"/>
      <c r="G67" s="22"/>
    </row>
    <row r="68" customFormat="false" ht="15" hidden="false" customHeight="false" outlineLevel="0" collapsed="false">
      <c r="A68" s="22"/>
      <c r="B68" s="22"/>
      <c r="C68" s="12" t="str">
        <f aca="false">IF(D68="","",IFERROR(INDEX(Budget!$A:$A,MATCH(D68,Budget!$B:$B,0)),""))</f>
        <v/>
      </c>
      <c r="D68" s="22"/>
      <c r="E68" s="16"/>
      <c r="F68" s="22"/>
      <c r="G68" s="22"/>
    </row>
    <row r="69" customFormat="false" ht="15" hidden="false" customHeight="false" outlineLevel="0" collapsed="false">
      <c r="A69" s="22"/>
      <c r="B69" s="22"/>
      <c r="C69" s="12" t="str">
        <f aca="false">IF(D69="","",IFERROR(INDEX(Budget!$A:$A,MATCH(D69,Budget!$B:$B,0)),""))</f>
        <v/>
      </c>
      <c r="D69" s="22"/>
      <c r="E69" s="16"/>
      <c r="F69" s="22"/>
      <c r="G69" s="22"/>
    </row>
    <row r="70" customFormat="false" ht="15" hidden="false" customHeight="false" outlineLevel="0" collapsed="false">
      <c r="A70" s="22"/>
      <c r="B70" s="22"/>
      <c r="C70" s="12" t="str">
        <f aca="false">IF(D70="","",IFERROR(INDEX(Budget!$A:$A,MATCH(D70,Budget!$B:$B,0)),""))</f>
        <v/>
      </c>
      <c r="D70" s="22"/>
      <c r="E70" s="16"/>
      <c r="F70" s="22"/>
      <c r="G70" s="22"/>
    </row>
    <row r="71" customFormat="false" ht="15" hidden="false" customHeight="false" outlineLevel="0" collapsed="false">
      <c r="A71" s="22"/>
      <c r="B71" s="22"/>
      <c r="C71" s="12" t="str">
        <f aca="false">IF(D71="","",IFERROR(INDEX(Budget!$A:$A,MATCH(D71,Budget!$B:$B,0)),""))</f>
        <v/>
      </c>
      <c r="D71" s="22"/>
      <c r="E71" s="16"/>
      <c r="F71" s="22"/>
      <c r="G71" s="22"/>
    </row>
    <row r="72" customFormat="false" ht="15" hidden="false" customHeight="false" outlineLevel="0" collapsed="false">
      <c r="A72" s="22"/>
      <c r="B72" s="22"/>
      <c r="C72" s="12" t="str">
        <f aca="false">IF(D72="","",IFERROR(INDEX(Budget!$A:$A,MATCH(D72,Budget!$B:$B,0)),""))</f>
        <v/>
      </c>
      <c r="D72" s="22"/>
      <c r="E72" s="16"/>
      <c r="F72" s="22"/>
      <c r="G72" s="22"/>
    </row>
    <row r="73" customFormat="false" ht="15" hidden="false" customHeight="false" outlineLevel="0" collapsed="false">
      <c r="A73" s="22"/>
      <c r="B73" s="22"/>
      <c r="C73" s="12" t="str">
        <f aca="false">IF(D73="","",IFERROR(INDEX(Budget!$A:$A,MATCH(D73,Budget!$B:$B,0)),""))</f>
        <v/>
      </c>
      <c r="D73" s="22"/>
      <c r="E73" s="16"/>
      <c r="F73" s="22"/>
      <c r="G73" s="22"/>
    </row>
    <row r="74" customFormat="false" ht="15" hidden="false" customHeight="false" outlineLevel="0" collapsed="false">
      <c r="A74" s="22"/>
      <c r="B74" s="22"/>
      <c r="C74" s="12" t="str">
        <f aca="false">IF(D74="","",IFERROR(INDEX(Budget!$A:$A,MATCH(D74,Budget!$B:$B,0)),""))</f>
        <v/>
      </c>
      <c r="D74" s="22"/>
      <c r="E74" s="16"/>
      <c r="F74" s="22"/>
      <c r="G74" s="22"/>
    </row>
    <row r="75" customFormat="false" ht="15" hidden="false" customHeight="false" outlineLevel="0" collapsed="false">
      <c r="A75" s="22"/>
      <c r="B75" s="22"/>
      <c r="C75" s="12" t="str">
        <f aca="false">IF(D75="","",IFERROR(INDEX(Budget!$A:$A,MATCH(D75,Budget!$B:$B,0)),""))</f>
        <v/>
      </c>
      <c r="D75" s="22"/>
      <c r="E75" s="16"/>
      <c r="F75" s="22"/>
      <c r="G75" s="22"/>
    </row>
    <row r="76" customFormat="false" ht="15" hidden="false" customHeight="false" outlineLevel="0" collapsed="false">
      <c r="A76" s="22"/>
      <c r="B76" s="22"/>
      <c r="C76" s="12" t="str">
        <f aca="false">IF(D76="","",IFERROR(INDEX(Budget!$A:$A,MATCH(D76,Budget!$B:$B,0)),""))</f>
        <v/>
      </c>
      <c r="D76" s="22"/>
      <c r="E76" s="16"/>
      <c r="F76" s="22"/>
      <c r="G76" s="22"/>
    </row>
    <row r="77" customFormat="false" ht="15" hidden="false" customHeight="false" outlineLevel="0" collapsed="false">
      <c r="A77" s="22"/>
      <c r="B77" s="22"/>
      <c r="C77" s="12" t="str">
        <f aca="false">IF(D77="","",IFERROR(INDEX(Budget!$A:$A,MATCH(D77,Budget!$B:$B,0)),""))</f>
        <v/>
      </c>
      <c r="D77" s="22"/>
      <c r="E77" s="16"/>
      <c r="F77" s="22"/>
      <c r="G77" s="22"/>
    </row>
    <row r="78" customFormat="false" ht="15" hidden="false" customHeight="false" outlineLevel="0" collapsed="false">
      <c r="A78" s="22"/>
      <c r="B78" s="22"/>
      <c r="C78" s="12" t="str">
        <f aca="false">IF(D78="","",IFERROR(INDEX(Budget!$A:$A,MATCH(D78,Budget!$B:$B,0)),""))</f>
        <v/>
      </c>
      <c r="D78" s="22"/>
      <c r="E78" s="16"/>
      <c r="F78" s="22"/>
      <c r="G78" s="22"/>
    </row>
    <row r="79" customFormat="false" ht="15" hidden="false" customHeight="false" outlineLevel="0" collapsed="false">
      <c r="A79" s="22"/>
      <c r="B79" s="22"/>
      <c r="C79" s="12" t="str">
        <f aca="false">IF(D79="","",IFERROR(INDEX(Budget!$A:$A,MATCH(D79,Budget!$B:$B,0)),""))</f>
        <v/>
      </c>
      <c r="D79" s="22"/>
      <c r="E79" s="16"/>
      <c r="F79" s="22"/>
      <c r="G79" s="22"/>
    </row>
    <row r="80" customFormat="false" ht="15" hidden="false" customHeight="false" outlineLevel="0" collapsed="false">
      <c r="A80" s="22"/>
      <c r="B80" s="22"/>
      <c r="C80" s="12" t="str">
        <f aca="false">IF(D80="","",IFERROR(INDEX(Budget!$A:$A,MATCH(D80,Budget!$B:$B,0)),""))</f>
        <v/>
      </c>
      <c r="D80" s="22"/>
      <c r="E80" s="16"/>
      <c r="F80" s="22"/>
      <c r="G80" s="22"/>
    </row>
    <row r="81" customFormat="false" ht="15" hidden="false" customHeight="false" outlineLevel="0" collapsed="false">
      <c r="A81" s="22"/>
      <c r="B81" s="22"/>
      <c r="C81" s="12" t="str">
        <f aca="false">IF(D81="","",IFERROR(INDEX(Budget!$A:$A,MATCH(D81,Budget!$B:$B,0)),""))</f>
        <v/>
      </c>
      <c r="D81" s="22"/>
      <c r="E81" s="16"/>
      <c r="F81" s="22"/>
      <c r="G81" s="22"/>
    </row>
    <row r="82" customFormat="false" ht="15" hidden="false" customHeight="false" outlineLevel="0" collapsed="false">
      <c r="A82" s="22"/>
      <c r="B82" s="22"/>
      <c r="C82" s="12" t="str">
        <f aca="false">IF(D82="","",IFERROR(INDEX(Budget!$A:$A,MATCH(D82,Budget!$B:$B,0)),""))</f>
        <v/>
      </c>
      <c r="D82" s="22"/>
      <c r="E82" s="16"/>
      <c r="F82" s="22"/>
      <c r="G82" s="22"/>
    </row>
    <row r="83" customFormat="false" ht="15" hidden="false" customHeight="false" outlineLevel="0" collapsed="false">
      <c r="A83" s="22"/>
      <c r="B83" s="22"/>
      <c r="C83" s="12" t="str">
        <f aca="false">IF(D83="","",IFERROR(INDEX(Budget!$A:$A,MATCH(D83,Budget!$B:$B,0)),""))</f>
        <v/>
      </c>
      <c r="D83" s="22"/>
      <c r="E83" s="16"/>
      <c r="F83" s="22"/>
      <c r="G83" s="22"/>
    </row>
    <row r="84" customFormat="false" ht="15" hidden="false" customHeight="false" outlineLevel="0" collapsed="false">
      <c r="A84" s="22"/>
      <c r="B84" s="22"/>
      <c r="C84" s="12" t="str">
        <f aca="false">IF(D84="","",IFERROR(INDEX(Budget!$A:$A,MATCH(D84,Budget!$B:$B,0)),""))</f>
        <v/>
      </c>
      <c r="D84" s="22"/>
      <c r="E84" s="16"/>
      <c r="F84" s="22"/>
      <c r="G84" s="22"/>
    </row>
    <row r="85" customFormat="false" ht="15" hidden="false" customHeight="false" outlineLevel="0" collapsed="false">
      <c r="A85" s="22"/>
      <c r="B85" s="22"/>
      <c r="C85" s="12" t="str">
        <f aca="false">IF(D85="","",IFERROR(INDEX(Budget!$A:$A,MATCH(D85,Budget!$B:$B,0)),""))</f>
        <v/>
      </c>
      <c r="D85" s="22"/>
      <c r="E85" s="16"/>
      <c r="F85" s="22"/>
      <c r="G85" s="22"/>
    </row>
    <row r="86" customFormat="false" ht="15" hidden="false" customHeight="false" outlineLevel="0" collapsed="false">
      <c r="A86" s="22"/>
      <c r="B86" s="22"/>
      <c r="C86" s="12" t="str">
        <f aca="false">IF(D86="","",IFERROR(INDEX(Budget!$A:$A,MATCH(D86,Budget!$B:$B,0)),""))</f>
        <v/>
      </c>
      <c r="D86" s="22"/>
      <c r="E86" s="16"/>
      <c r="F86" s="22"/>
      <c r="G86" s="22"/>
    </row>
    <row r="87" customFormat="false" ht="15" hidden="false" customHeight="false" outlineLevel="0" collapsed="false">
      <c r="A87" s="22"/>
      <c r="B87" s="22"/>
      <c r="C87" s="12" t="str">
        <f aca="false">IF(D87="","",IFERROR(INDEX(Budget!$A:$A,MATCH(D87,Budget!$B:$B,0)),""))</f>
        <v/>
      </c>
      <c r="D87" s="22"/>
      <c r="E87" s="16"/>
      <c r="F87" s="22"/>
      <c r="G87" s="22"/>
    </row>
    <row r="88" customFormat="false" ht="15" hidden="false" customHeight="false" outlineLevel="0" collapsed="false">
      <c r="A88" s="22"/>
      <c r="B88" s="22"/>
      <c r="C88" s="12" t="str">
        <f aca="false">IF(D88="","",IFERROR(INDEX(Budget!$A:$A,MATCH(D88,Budget!$B:$B,0)),""))</f>
        <v/>
      </c>
      <c r="D88" s="22"/>
      <c r="E88" s="16"/>
      <c r="F88" s="22"/>
      <c r="G88" s="22"/>
    </row>
    <row r="89" customFormat="false" ht="15" hidden="false" customHeight="false" outlineLevel="0" collapsed="false">
      <c r="A89" s="22"/>
      <c r="B89" s="22"/>
      <c r="C89" s="12" t="str">
        <f aca="false">IF(D89="","",IFERROR(INDEX(Budget!$A:$A,MATCH(D89,Budget!$B:$B,0)),""))</f>
        <v/>
      </c>
      <c r="D89" s="22"/>
      <c r="E89" s="16"/>
      <c r="F89" s="22"/>
      <c r="G89" s="22"/>
    </row>
    <row r="90" customFormat="false" ht="15" hidden="false" customHeight="false" outlineLevel="0" collapsed="false">
      <c r="A90" s="22"/>
      <c r="B90" s="22"/>
      <c r="C90" s="12" t="str">
        <f aca="false">IF(D90="","",IFERROR(INDEX(Budget!$A:$A,MATCH(D90,Budget!$B:$B,0)),""))</f>
        <v/>
      </c>
      <c r="D90" s="22"/>
      <c r="E90" s="16"/>
      <c r="F90" s="22"/>
      <c r="G90" s="22"/>
    </row>
    <row r="91" customFormat="false" ht="15" hidden="false" customHeight="false" outlineLevel="0" collapsed="false">
      <c r="A91" s="22"/>
      <c r="B91" s="22"/>
      <c r="C91" s="12" t="str">
        <f aca="false">IF(D91="","",IFERROR(INDEX(Budget!$A:$A,MATCH(D91,Budget!$B:$B,0)),""))</f>
        <v/>
      </c>
      <c r="D91" s="22"/>
      <c r="E91" s="16"/>
      <c r="F91" s="22"/>
      <c r="G91" s="22"/>
    </row>
    <row r="92" customFormat="false" ht="15" hidden="false" customHeight="false" outlineLevel="0" collapsed="false">
      <c r="A92" s="22"/>
      <c r="B92" s="22"/>
      <c r="C92" s="12" t="str">
        <f aca="false">IF(D92="","",IFERROR(INDEX(Budget!$A:$A,MATCH(D92,Budget!$B:$B,0)),""))</f>
        <v/>
      </c>
      <c r="D92" s="22"/>
      <c r="E92" s="16"/>
      <c r="F92" s="22"/>
      <c r="G92" s="22"/>
    </row>
    <row r="93" customFormat="false" ht="15" hidden="false" customHeight="false" outlineLevel="0" collapsed="false">
      <c r="A93" s="22"/>
      <c r="B93" s="22"/>
      <c r="C93" s="12" t="str">
        <f aca="false">IF(D93="","",IFERROR(INDEX(Budget!$A:$A,MATCH(D93,Budget!$B:$B,0)),""))</f>
        <v/>
      </c>
      <c r="D93" s="22"/>
      <c r="E93" s="16"/>
      <c r="F93" s="22"/>
      <c r="G93" s="22"/>
    </row>
    <row r="94" customFormat="false" ht="15" hidden="false" customHeight="false" outlineLevel="0" collapsed="false">
      <c r="A94" s="22"/>
      <c r="B94" s="22"/>
      <c r="C94" s="12" t="str">
        <f aca="false">IF(D94="","",IFERROR(INDEX(Budget!$A:$A,MATCH(D94,Budget!$B:$B,0)),""))</f>
        <v/>
      </c>
      <c r="D94" s="22"/>
      <c r="E94" s="16"/>
      <c r="F94" s="22"/>
      <c r="G94" s="22"/>
    </row>
    <row r="95" customFormat="false" ht="15" hidden="false" customHeight="false" outlineLevel="0" collapsed="false">
      <c r="A95" s="22"/>
      <c r="B95" s="22"/>
      <c r="C95" s="12" t="str">
        <f aca="false">IF(D95="","",IFERROR(INDEX(Budget!$A:$A,MATCH(D95,Budget!$B:$B,0)),""))</f>
        <v/>
      </c>
      <c r="D95" s="22"/>
      <c r="E95" s="16"/>
      <c r="F95" s="22"/>
      <c r="G95" s="22"/>
    </row>
    <row r="96" customFormat="false" ht="15" hidden="false" customHeight="false" outlineLevel="0" collapsed="false">
      <c r="A96" s="22"/>
      <c r="B96" s="22"/>
      <c r="C96" s="12" t="str">
        <f aca="false">IF(D96="","",IFERROR(INDEX(Budget!$A:$A,MATCH(D96,Budget!$B:$B,0)),""))</f>
        <v/>
      </c>
      <c r="D96" s="22"/>
      <c r="E96" s="16"/>
      <c r="F96" s="22"/>
      <c r="G96" s="22"/>
    </row>
    <row r="97" customFormat="false" ht="15" hidden="false" customHeight="false" outlineLevel="0" collapsed="false">
      <c r="A97" s="22"/>
      <c r="B97" s="22"/>
      <c r="C97" s="12" t="str">
        <f aca="false">IF(D97="","",IFERROR(INDEX(Budget!$A:$A,MATCH(D97,Budget!$B:$B,0)),""))</f>
        <v/>
      </c>
      <c r="D97" s="22"/>
      <c r="E97" s="16"/>
      <c r="F97" s="22"/>
      <c r="G97" s="22"/>
    </row>
    <row r="98" customFormat="false" ht="15" hidden="false" customHeight="false" outlineLevel="0" collapsed="false">
      <c r="A98" s="22"/>
      <c r="B98" s="22"/>
      <c r="C98" s="12" t="str">
        <f aca="false">IF(D98="","",IFERROR(INDEX(Budget!$A:$A,MATCH(D98,Budget!$B:$B,0)),""))</f>
        <v/>
      </c>
      <c r="D98" s="22"/>
      <c r="E98" s="16"/>
      <c r="F98" s="22"/>
      <c r="G98" s="22"/>
    </row>
    <row r="99" customFormat="false" ht="15" hidden="false" customHeight="false" outlineLevel="0" collapsed="false">
      <c r="A99" s="22"/>
      <c r="B99" s="22"/>
      <c r="C99" s="12" t="str">
        <f aca="false">IF(D99="","",IFERROR(INDEX(Budget!$A:$A,MATCH(D99,Budget!$B:$B,0)),""))</f>
        <v/>
      </c>
      <c r="D99" s="22"/>
      <c r="E99" s="16"/>
      <c r="F99" s="22"/>
      <c r="G99" s="22"/>
    </row>
    <row r="100" customFormat="false" ht="15" hidden="false" customHeight="false" outlineLevel="0" collapsed="false">
      <c r="A100" s="22"/>
      <c r="B100" s="22"/>
      <c r="C100" s="12" t="str">
        <f aca="false">IF(D100="","",IFERROR(INDEX(Budget!$A:$A,MATCH(D100,Budget!$B:$B,0)),""))</f>
        <v/>
      </c>
      <c r="D100" s="22"/>
      <c r="E100" s="16"/>
      <c r="F100" s="22"/>
      <c r="G100" s="22"/>
    </row>
    <row r="101" customFormat="false" ht="15" hidden="false" customHeight="false" outlineLevel="0" collapsed="false">
      <c r="A101" s="22"/>
      <c r="B101" s="22"/>
      <c r="C101" s="12" t="str">
        <f aca="false">IF(D101="","",IFERROR(INDEX(Budget!$A:$A,MATCH(D101,Budget!$B:$B,0)),""))</f>
        <v/>
      </c>
      <c r="D101" s="22"/>
      <c r="E101" s="16"/>
      <c r="F101" s="22"/>
      <c r="G101" s="22"/>
    </row>
    <row r="102" customFormat="false" ht="15" hidden="false" customHeight="false" outlineLevel="0" collapsed="false">
      <c r="A102" s="22"/>
      <c r="B102" s="22"/>
      <c r="C102" s="12" t="str">
        <f aca="false">IF(D102="","",IFERROR(INDEX(Budget!$A:$A,MATCH(D102,Budget!$B:$B,0)),""))</f>
        <v/>
      </c>
      <c r="D102" s="22"/>
      <c r="E102" s="16"/>
      <c r="F102" s="22"/>
      <c r="G102" s="22"/>
    </row>
    <row r="103" customFormat="false" ht="15" hidden="false" customHeight="false" outlineLevel="0" collapsed="false">
      <c r="A103" s="22"/>
      <c r="B103" s="22"/>
      <c r="C103" s="12" t="str">
        <f aca="false">IF(D103="","",IFERROR(INDEX(Budget!$A:$A,MATCH(D103,Budget!$B:$B,0)),""))</f>
        <v/>
      </c>
      <c r="D103" s="22"/>
      <c r="E103" s="16"/>
      <c r="F103" s="22"/>
      <c r="G103" s="22"/>
    </row>
    <row r="104" customFormat="false" ht="15" hidden="false" customHeight="false" outlineLevel="0" collapsed="false">
      <c r="A104" s="22"/>
      <c r="B104" s="22"/>
      <c r="C104" s="12" t="str">
        <f aca="false">IF(D104="","",IFERROR(INDEX(Budget!$A:$A,MATCH(D104,Budget!$B:$B,0)),""))</f>
        <v/>
      </c>
      <c r="D104" s="22"/>
      <c r="E104" s="16"/>
      <c r="F104" s="22"/>
      <c r="G104" s="22"/>
    </row>
    <row r="105" customFormat="false" ht="15" hidden="false" customHeight="false" outlineLevel="0" collapsed="false">
      <c r="A105" s="22"/>
      <c r="B105" s="22"/>
      <c r="C105" s="12" t="str">
        <f aca="false">IF(D105="","",IFERROR(INDEX(Budget!$A:$A,MATCH(D105,Budget!$B:$B,0)),""))</f>
        <v/>
      </c>
      <c r="D105" s="22"/>
      <c r="E105" s="16"/>
      <c r="F105" s="22"/>
      <c r="G105" s="22"/>
    </row>
    <row r="106" customFormat="false" ht="15" hidden="false" customHeight="false" outlineLevel="0" collapsed="false">
      <c r="A106" s="22"/>
      <c r="B106" s="22"/>
      <c r="C106" s="12" t="str">
        <f aca="false">IF(D106="","",IFERROR(INDEX(Budget!$A:$A,MATCH(D106,Budget!$B:$B,0)),""))</f>
        <v/>
      </c>
      <c r="D106" s="22"/>
      <c r="E106" s="16"/>
      <c r="F106" s="22"/>
      <c r="G106" s="22"/>
    </row>
    <row r="107" customFormat="false" ht="15" hidden="false" customHeight="false" outlineLevel="0" collapsed="false">
      <c r="A107" s="22"/>
      <c r="B107" s="22"/>
      <c r="C107" s="12" t="str">
        <f aca="false">IF(D107="","",IFERROR(INDEX(Budget!$A:$A,MATCH(D107,Budget!$B:$B,0)),""))</f>
        <v/>
      </c>
      <c r="D107" s="22"/>
      <c r="E107" s="16"/>
      <c r="F107" s="22"/>
      <c r="G107" s="22"/>
    </row>
    <row r="108" customFormat="false" ht="15" hidden="false" customHeight="false" outlineLevel="0" collapsed="false">
      <c r="A108" s="22"/>
      <c r="B108" s="22"/>
      <c r="C108" s="12" t="str">
        <f aca="false">IF(D108="","",IFERROR(INDEX(Budget!$A:$A,MATCH(D108,Budget!$B:$B,0)),""))</f>
        <v/>
      </c>
      <c r="D108" s="22"/>
      <c r="E108" s="16"/>
      <c r="F108" s="22"/>
      <c r="G108" s="22"/>
    </row>
    <row r="109" customFormat="false" ht="15" hidden="false" customHeight="false" outlineLevel="0" collapsed="false">
      <c r="A109" s="22"/>
      <c r="B109" s="22"/>
      <c r="C109" s="12" t="str">
        <f aca="false">IF(D109="","",IFERROR(INDEX(Budget!$A:$A,MATCH(D109,Budget!$B:$B,0)),""))</f>
        <v/>
      </c>
      <c r="D109" s="22"/>
      <c r="E109" s="16"/>
      <c r="F109" s="22"/>
      <c r="G109" s="22"/>
    </row>
    <row r="110" customFormat="false" ht="15" hidden="false" customHeight="false" outlineLevel="0" collapsed="false">
      <c r="A110" s="22"/>
      <c r="B110" s="22"/>
      <c r="C110" s="12" t="str">
        <f aca="false">IF(D110="","",IFERROR(INDEX(Budget!$A:$A,MATCH(D110,Budget!$B:$B,0)),""))</f>
        <v/>
      </c>
      <c r="D110" s="22"/>
      <c r="E110" s="16"/>
      <c r="F110" s="22"/>
      <c r="G110" s="22"/>
    </row>
    <row r="111" customFormat="false" ht="15" hidden="false" customHeight="false" outlineLevel="0" collapsed="false">
      <c r="A111" s="22"/>
      <c r="B111" s="22"/>
      <c r="C111" s="12" t="str">
        <f aca="false">IF(D111="","",IFERROR(INDEX(Budget!$A:$A,MATCH(D111,Budget!$B:$B,0)),""))</f>
        <v/>
      </c>
      <c r="D111" s="22"/>
      <c r="E111" s="16"/>
      <c r="F111" s="22"/>
      <c r="G111" s="22"/>
    </row>
    <row r="112" customFormat="false" ht="15" hidden="false" customHeight="false" outlineLevel="0" collapsed="false">
      <c r="A112" s="22"/>
      <c r="B112" s="22"/>
      <c r="C112" s="12" t="str">
        <f aca="false">IF(D112="","",IFERROR(INDEX(Budget!$A:$A,MATCH(D112,Budget!$B:$B,0)),""))</f>
        <v/>
      </c>
      <c r="D112" s="22"/>
      <c r="E112" s="16"/>
      <c r="F112" s="22"/>
      <c r="G112" s="22"/>
    </row>
    <row r="113" customFormat="false" ht="15" hidden="false" customHeight="false" outlineLevel="0" collapsed="false">
      <c r="A113" s="22"/>
      <c r="B113" s="22"/>
      <c r="C113" s="12" t="str">
        <f aca="false">IF(D113="","",IFERROR(INDEX(Budget!$A:$A,MATCH(D113,Budget!$B:$B,0)),""))</f>
        <v/>
      </c>
      <c r="D113" s="22"/>
      <c r="E113" s="16"/>
      <c r="F113" s="22"/>
      <c r="G113" s="22"/>
    </row>
    <row r="114" customFormat="false" ht="15" hidden="false" customHeight="false" outlineLevel="0" collapsed="false">
      <c r="A114" s="22"/>
      <c r="B114" s="22"/>
      <c r="C114" s="12" t="str">
        <f aca="false">IF(D114="","",IFERROR(INDEX(Budget!$A:$A,MATCH(D114,Budget!$B:$B,0)),""))</f>
        <v/>
      </c>
      <c r="D114" s="22"/>
      <c r="E114" s="16"/>
      <c r="F114" s="22"/>
      <c r="G114" s="22"/>
    </row>
    <row r="115" customFormat="false" ht="15" hidden="false" customHeight="false" outlineLevel="0" collapsed="false">
      <c r="A115" s="22"/>
      <c r="B115" s="22"/>
      <c r="C115" s="12" t="str">
        <f aca="false">IF(D115="","",IFERROR(INDEX(Budget!$A:$A,MATCH(D115,Budget!$B:$B,0)),""))</f>
        <v/>
      </c>
      <c r="D115" s="22"/>
      <c r="E115" s="16"/>
      <c r="F115" s="22"/>
      <c r="G115" s="22"/>
    </row>
    <row r="116" customFormat="false" ht="15" hidden="false" customHeight="false" outlineLevel="0" collapsed="false">
      <c r="A116" s="22"/>
      <c r="B116" s="22"/>
      <c r="C116" s="12" t="str">
        <f aca="false">IF(D116="","",IFERROR(INDEX(Budget!$A:$A,MATCH(D116,Budget!$B:$B,0)),""))</f>
        <v/>
      </c>
      <c r="D116" s="22"/>
      <c r="E116" s="16"/>
      <c r="F116" s="22"/>
      <c r="G116" s="22"/>
    </row>
    <row r="117" customFormat="false" ht="15" hidden="false" customHeight="false" outlineLevel="0" collapsed="false">
      <c r="A117" s="22"/>
      <c r="B117" s="22"/>
      <c r="C117" s="12" t="str">
        <f aca="false">IF(D117="","",IFERROR(INDEX(Budget!$A:$A,MATCH(D117,Budget!$B:$B,0)),""))</f>
        <v/>
      </c>
      <c r="D117" s="22"/>
      <c r="E117" s="16"/>
      <c r="F117" s="22"/>
      <c r="G117" s="22"/>
    </row>
    <row r="118" customFormat="false" ht="15" hidden="false" customHeight="false" outlineLevel="0" collapsed="false">
      <c r="A118" s="22"/>
      <c r="B118" s="22"/>
      <c r="C118" s="12" t="str">
        <f aca="false">IF(D118="","",IFERROR(INDEX(Budget!$A:$A,MATCH(D118,Budget!$B:$B,0)),""))</f>
        <v/>
      </c>
      <c r="D118" s="22"/>
      <c r="E118" s="16"/>
      <c r="F118" s="22"/>
      <c r="G118" s="22"/>
    </row>
    <row r="119" customFormat="false" ht="15" hidden="false" customHeight="false" outlineLevel="0" collapsed="false">
      <c r="A119" s="22"/>
      <c r="B119" s="22"/>
      <c r="C119" s="12" t="str">
        <f aca="false">IF(D119="","",IFERROR(INDEX(Budget!$A:$A,MATCH(D119,Budget!$B:$B,0)),""))</f>
        <v/>
      </c>
      <c r="D119" s="22"/>
      <c r="E119" s="16"/>
      <c r="F119" s="22"/>
      <c r="G119" s="22"/>
    </row>
    <row r="120" customFormat="false" ht="15" hidden="false" customHeight="false" outlineLevel="0" collapsed="false">
      <c r="A120" s="22"/>
      <c r="B120" s="22"/>
      <c r="C120" s="12" t="str">
        <f aca="false">IF(D120="","",IFERROR(INDEX(Budget!$A:$A,MATCH(D120,Budget!$B:$B,0)),""))</f>
        <v/>
      </c>
      <c r="D120" s="22"/>
      <c r="E120" s="16"/>
      <c r="F120" s="22"/>
      <c r="G120" s="22"/>
    </row>
    <row r="121" customFormat="false" ht="15" hidden="false" customHeight="false" outlineLevel="0" collapsed="false">
      <c r="A121" s="22"/>
      <c r="B121" s="22"/>
      <c r="C121" s="12" t="str">
        <f aca="false">IF(D121="","",IFERROR(INDEX(Budget!$A:$A,MATCH(D121,Budget!$B:$B,0)),""))</f>
        <v/>
      </c>
      <c r="D121" s="22"/>
      <c r="E121" s="16"/>
      <c r="F121" s="22"/>
      <c r="G121" s="22"/>
    </row>
    <row r="122" customFormat="false" ht="15" hidden="false" customHeight="false" outlineLevel="0" collapsed="false">
      <c r="A122" s="22"/>
      <c r="B122" s="22"/>
      <c r="C122" s="12" t="str">
        <f aca="false">IF(D122="","",IFERROR(INDEX(Budget!$A:$A,MATCH(D122,Budget!$B:$B,0)),""))</f>
        <v/>
      </c>
      <c r="D122" s="22"/>
      <c r="E122" s="16"/>
      <c r="F122" s="22"/>
      <c r="G122" s="22"/>
    </row>
    <row r="123" customFormat="false" ht="15" hidden="false" customHeight="false" outlineLevel="0" collapsed="false">
      <c r="A123" s="22"/>
      <c r="B123" s="22"/>
      <c r="C123" s="12" t="str">
        <f aca="false">IF(D123="","",IFERROR(INDEX(Budget!$A:$A,MATCH(D123,Budget!$B:$B,0)),""))</f>
        <v/>
      </c>
      <c r="D123" s="22"/>
      <c r="E123" s="16"/>
      <c r="F123" s="22"/>
      <c r="G123" s="22"/>
    </row>
    <row r="124" customFormat="false" ht="15" hidden="false" customHeight="false" outlineLevel="0" collapsed="false">
      <c r="A124" s="22"/>
      <c r="B124" s="22"/>
      <c r="C124" s="12" t="str">
        <f aca="false">IF(D124="","",IFERROR(INDEX(Budget!$A:$A,MATCH(D124,Budget!$B:$B,0)),""))</f>
        <v/>
      </c>
      <c r="D124" s="22"/>
      <c r="E124" s="16"/>
      <c r="F124" s="22"/>
      <c r="G124" s="22"/>
    </row>
    <row r="125" customFormat="false" ht="15" hidden="false" customHeight="false" outlineLevel="0" collapsed="false">
      <c r="A125" s="22"/>
      <c r="B125" s="22"/>
      <c r="C125" s="12" t="str">
        <f aca="false">IF(D125="","",IFERROR(INDEX(Budget!$A:$A,MATCH(D125,Budget!$B:$B,0)),""))</f>
        <v/>
      </c>
      <c r="D125" s="22"/>
      <c r="E125" s="16"/>
      <c r="F125" s="22"/>
      <c r="G125" s="22"/>
    </row>
    <row r="126" customFormat="false" ht="15" hidden="false" customHeight="false" outlineLevel="0" collapsed="false">
      <c r="A126" s="22"/>
      <c r="B126" s="22"/>
      <c r="C126" s="12" t="str">
        <f aca="false">IF(D126="","",IFERROR(INDEX(Budget!$A:$A,MATCH(D126,Budget!$B:$B,0)),""))</f>
        <v/>
      </c>
      <c r="D126" s="22"/>
      <c r="E126" s="16"/>
      <c r="F126" s="22"/>
      <c r="G126" s="22"/>
    </row>
    <row r="127" customFormat="false" ht="15" hidden="false" customHeight="false" outlineLevel="0" collapsed="false">
      <c r="A127" s="22"/>
      <c r="B127" s="22"/>
      <c r="C127" s="12" t="str">
        <f aca="false">IF(D127="","",IFERROR(INDEX(Budget!$A:$A,MATCH(D127,Budget!$B:$B,0)),""))</f>
        <v/>
      </c>
      <c r="D127" s="22"/>
      <c r="E127" s="16"/>
      <c r="F127" s="22"/>
      <c r="G127" s="22"/>
    </row>
    <row r="128" customFormat="false" ht="15" hidden="false" customHeight="false" outlineLevel="0" collapsed="false">
      <c r="A128" s="22"/>
      <c r="B128" s="22"/>
      <c r="C128" s="12" t="str">
        <f aca="false">IF(D128="","",IFERROR(INDEX(Budget!$A:$A,MATCH(D128,Budget!$B:$B,0)),""))</f>
        <v/>
      </c>
      <c r="D128" s="22"/>
      <c r="E128" s="16"/>
      <c r="F128" s="22"/>
      <c r="G128" s="22"/>
    </row>
    <row r="129" customFormat="false" ht="15" hidden="false" customHeight="false" outlineLevel="0" collapsed="false">
      <c r="A129" s="22"/>
      <c r="B129" s="22"/>
      <c r="C129" s="12" t="str">
        <f aca="false">IF(D129="","",IFERROR(INDEX(Budget!$A:$A,MATCH(D129,Budget!$B:$B,0)),""))</f>
        <v/>
      </c>
      <c r="D129" s="22"/>
      <c r="E129" s="16"/>
      <c r="F129" s="22"/>
      <c r="G129" s="22"/>
    </row>
    <row r="130" customFormat="false" ht="15" hidden="false" customHeight="false" outlineLevel="0" collapsed="false">
      <c r="A130" s="22"/>
      <c r="B130" s="22"/>
      <c r="C130" s="12" t="str">
        <f aca="false">IF(D130="","",IFERROR(INDEX(Budget!$A:$A,MATCH(D130,Budget!$B:$B,0)),""))</f>
        <v/>
      </c>
      <c r="D130" s="22"/>
      <c r="E130" s="16"/>
      <c r="F130" s="22"/>
      <c r="G130" s="22"/>
    </row>
    <row r="131" customFormat="false" ht="15" hidden="false" customHeight="false" outlineLevel="0" collapsed="false">
      <c r="A131" s="22"/>
      <c r="B131" s="22"/>
      <c r="C131" s="12" t="str">
        <f aca="false">IF(D131="","",IFERROR(INDEX(Budget!$A:$A,MATCH(D131,Budget!$B:$B,0)),""))</f>
        <v/>
      </c>
      <c r="D131" s="22"/>
      <c r="E131" s="16"/>
      <c r="F131" s="22"/>
      <c r="G131" s="22"/>
    </row>
    <row r="132" customFormat="false" ht="15" hidden="false" customHeight="false" outlineLevel="0" collapsed="false">
      <c r="A132" s="22"/>
      <c r="B132" s="22"/>
      <c r="C132" s="12" t="str">
        <f aca="false">IF(D132="","",IFERROR(INDEX(Budget!$A:$A,MATCH(D132,Budget!$B:$B,0)),""))</f>
        <v/>
      </c>
      <c r="D132" s="22"/>
      <c r="E132" s="16"/>
      <c r="F132" s="22"/>
      <c r="G132" s="22"/>
    </row>
    <row r="133" customFormat="false" ht="15" hidden="false" customHeight="false" outlineLevel="0" collapsed="false">
      <c r="A133" s="22"/>
      <c r="B133" s="22"/>
      <c r="C133" s="12" t="str">
        <f aca="false">IF(D133="","",IFERROR(INDEX(Budget!$A:$A,MATCH(D133,Budget!$B:$B,0)),""))</f>
        <v/>
      </c>
      <c r="D133" s="22"/>
      <c r="E133" s="16"/>
      <c r="F133" s="22"/>
      <c r="G133" s="22"/>
    </row>
    <row r="134" customFormat="false" ht="15" hidden="false" customHeight="false" outlineLevel="0" collapsed="false">
      <c r="A134" s="22"/>
      <c r="B134" s="22"/>
      <c r="C134" s="12" t="str">
        <f aca="false">IF(D134="","",IFERROR(INDEX(Budget!$A:$A,MATCH(D134,Budget!$B:$B,0)),""))</f>
        <v/>
      </c>
      <c r="D134" s="22"/>
      <c r="E134" s="16"/>
      <c r="F134" s="22"/>
      <c r="G134" s="22"/>
    </row>
    <row r="135" customFormat="false" ht="15" hidden="false" customHeight="false" outlineLevel="0" collapsed="false">
      <c r="A135" s="22"/>
      <c r="B135" s="22"/>
      <c r="C135" s="12" t="str">
        <f aca="false">IF(D135="","",IFERROR(INDEX(Budget!$A:$A,MATCH(D135,Budget!$B:$B,0)),""))</f>
        <v/>
      </c>
      <c r="D135" s="22"/>
      <c r="E135" s="16"/>
      <c r="F135" s="22"/>
      <c r="G135" s="22"/>
    </row>
    <row r="136" customFormat="false" ht="15" hidden="false" customHeight="false" outlineLevel="0" collapsed="false">
      <c r="A136" s="22"/>
      <c r="B136" s="22"/>
      <c r="C136" s="12" t="str">
        <f aca="false">IF(D136="","",IFERROR(INDEX(Budget!$A:$A,MATCH(D136,Budget!$B:$B,0)),""))</f>
        <v/>
      </c>
      <c r="D136" s="22"/>
      <c r="E136" s="16"/>
      <c r="F136" s="22"/>
      <c r="G136" s="22"/>
    </row>
    <row r="137" customFormat="false" ht="15" hidden="false" customHeight="false" outlineLevel="0" collapsed="false">
      <c r="A137" s="22"/>
      <c r="B137" s="22"/>
      <c r="C137" s="12" t="str">
        <f aca="false">IF(D137="","",IFERROR(INDEX(Budget!$A:$A,MATCH(D137,Budget!$B:$B,0)),""))</f>
        <v/>
      </c>
      <c r="D137" s="22"/>
      <c r="E137" s="16"/>
      <c r="F137" s="22"/>
      <c r="G137" s="22"/>
    </row>
    <row r="138" customFormat="false" ht="15" hidden="false" customHeight="false" outlineLevel="0" collapsed="false">
      <c r="A138" s="22"/>
      <c r="B138" s="22"/>
      <c r="C138" s="12" t="str">
        <f aca="false">IF(D138="","",IFERROR(INDEX(Budget!$A:$A,MATCH(D138,Budget!$B:$B,0)),""))</f>
        <v/>
      </c>
      <c r="D138" s="22"/>
      <c r="E138" s="16"/>
      <c r="F138" s="22"/>
      <c r="G138" s="22"/>
    </row>
    <row r="139" customFormat="false" ht="15" hidden="false" customHeight="false" outlineLevel="0" collapsed="false">
      <c r="A139" s="22"/>
      <c r="B139" s="22"/>
      <c r="C139" s="12" t="str">
        <f aca="false">IF(D139="","",IFERROR(INDEX(Budget!$A:$A,MATCH(D139,Budget!$B:$B,0)),""))</f>
        <v/>
      </c>
      <c r="D139" s="22"/>
      <c r="E139" s="16"/>
      <c r="F139" s="22"/>
      <c r="G139" s="22"/>
    </row>
    <row r="140" customFormat="false" ht="15" hidden="false" customHeight="false" outlineLevel="0" collapsed="false">
      <c r="A140" s="22"/>
      <c r="B140" s="22"/>
      <c r="C140" s="12" t="str">
        <f aca="false">IF(D140="","",IFERROR(INDEX(Budget!$A:$A,MATCH(D140,Budget!$B:$B,0)),""))</f>
        <v/>
      </c>
      <c r="D140" s="22"/>
      <c r="E140" s="16"/>
      <c r="F140" s="22"/>
      <c r="G140" s="22"/>
    </row>
    <row r="141" customFormat="false" ht="15" hidden="false" customHeight="false" outlineLevel="0" collapsed="false">
      <c r="A141" s="22"/>
      <c r="B141" s="22"/>
      <c r="C141" s="12" t="str">
        <f aca="false">IF(D141="","",IFERROR(INDEX(Budget!$A:$A,MATCH(D141,Budget!$B:$B,0)),""))</f>
        <v/>
      </c>
      <c r="D141" s="22"/>
      <c r="E141" s="16"/>
      <c r="F141" s="22"/>
      <c r="G141" s="22"/>
    </row>
    <row r="142" customFormat="false" ht="15" hidden="false" customHeight="false" outlineLevel="0" collapsed="false">
      <c r="A142" s="22"/>
      <c r="B142" s="22"/>
      <c r="C142" s="12" t="str">
        <f aca="false">IF(D142="","",IFERROR(INDEX(Budget!$A:$A,MATCH(D142,Budget!$B:$B,0)),""))</f>
        <v/>
      </c>
      <c r="D142" s="22"/>
      <c r="E142" s="16"/>
      <c r="F142" s="22"/>
      <c r="G142" s="22"/>
    </row>
    <row r="143" customFormat="false" ht="15" hidden="false" customHeight="false" outlineLevel="0" collapsed="false">
      <c r="A143" s="22"/>
      <c r="B143" s="22"/>
      <c r="C143" s="12" t="str">
        <f aca="false">IF(D143="","",IFERROR(INDEX(Budget!$A:$A,MATCH(D143,Budget!$B:$B,0)),""))</f>
        <v/>
      </c>
      <c r="D143" s="22"/>
      <c r="E143" s="16"/>
      <c r="F143" s="22"/>
      <c r="G143" s="22"/>
    </row>
    <row r="144" customFormat="false" ht="15" hidden="false" customHeight="false" outlineLevel="0" collapsed="false">
      <c r="A144" s="22"/>
      <c r="B144" s="22"/>
      <c r="C144" s="12" t="str">
        <f aca="false">IF(D144="","",IFERROR(INDEX(Budget!$A:$A,MATCH(D144,Budget!$B:$B,0)),""))</f>
        <v/>
      </c>
      <c r="D144" s="22"/>
      <c r="E144" s="16"/>
      <c r="F144" s="22"/>
      <c r="G144" s="22"/>
    </row>
    <row r="145" customFormat="false" ht="15" hidden="false" customHeight="false" outlineLevel="0" collapsed="false">
      <c r="A145" s="22"/>
      <c r="B145" s="22"/>
      <c r="C145" s="12" t="str">
        <f aca="false">IF(D145="","",IFERROR(INDEX(Budget!$A:$A,MATCH(D145,Budget!$B:$B,0)),""))</f>
        <v/>
      </c>
      <c r="D145" s="22"/>
      <c r="E145" s="16"/>
      <c r="F145" s="22"/>
      <c r="G145" s="22"/>
    </row>
    <row r="146" customFormat="false" ht="15" hidden="false" customHeight="false" outlineLevel="0" collapsed="false">
      <c r="A146" s="22"/>
      <c r="B146" s="22"/>
      <c r="C146" s="12" t="str">
        <f aca="false">IF(D146="","",IFERROR(INDEX(Budget!$A:$A,MATCH(D146,Budget!$B:$B,0)),""))</f>
        <v/>
      </c>
      <c r="D146" s="22"/>
      <c r="E146" s="16"/>
      <c r="F146" s="22"/>
      <c r="G146" s="22"/>
    </row>
    <row r="147" customFormat="false" ht="15" hidden="false" customHeight="false" outlineLevel="0" collapsed="false">
      <c r="A147" s="22"/>
      <c r="B147" s="22"/>
      <c r="C147" s="12" t="str">
        <f aca="false">IF(D147="","",IFERROR(INDEX(Budget!$A:$A,MATCH(D147,Budget!$B:$B,0)),""))</f>
        <v/>
      </c>
      <c r="D147" s="22"/>
      <c r="E147" s="16"/>
      <c r="F147" s="22"/>
      <c r="G147" s="22"/>
    </row>
    <row r="148" customFormat="false" ht="15" hidden="false" customHeight="false" outlineLevel="0" collapsed="false">
      <c r="A148" s="22"/>
      <c r="B148" s="22"/>
      <c r="C148" s="12" t="str">
        <f aca="false">IF(D148="","",IFERROR(INDEX(Budget!$A:$A,MATCH(D148,Budget!$B:$B,0)),""))</f>
        <v/>
      </c>
      <c r="D148" s="22"/>
      <c r="E148" s="16"/>
      <c r="F148" s="22"/>
      <c r="G148" s="22"/>
    </row>
    <row r="149" customFormat="false" ht="15" hidden="false" customHeight="false" outlineLevel="0" collapsed="false">
      <c r="A149" s="22"/>
      <c r="B149" s="22"/>
      <c r="C149" s="12" t="str">
        <f aca="false">IF(D149="","",IFERROR(INDEX(Budget!$A:$A,MATCH(D149,Budget!$B:$B,0)),""))</f>
        <v/>
      </c>
      <c r="D149" s="22"/>
      <c r="E149" s="16"/>
      <c r="F149" s="22"/>
      <c r="G149" s="22"/>
    </row>
    <row r="150" customFormat="false" ht="15" hidden="false" customHeight="false" outlineLevel="0" collapsed="false">
      <c r="A150" s="22"/>
      <c r="B150" s="22"/>
      <c r="C150" s="12" t="str">
        <f aca="false">IF(D150="","",IFERROR(INDEX(Budget!$A:$A,MATCH(D150,Budget!$B:$B,0)),""))</f>
        <v/>
      </c>
      <c r="D150" s="22"/>
      <c r="E150" s="16"/>
      <c r="F150" s="22"/>
      <c r="G150" s="22"/>
    </row>
    <row r="151" customFormat="false" ht="15" hidden="false" customHeight="false" outlineLevel="0" collapsed="false">
      <c r="A151" s="22"/>
      <c r="B151" s="22"/>
      <c r="C151" s="12" t="str">
        <f aca="false">IF(D151="","",IFERROR(INDEX(Budget!$A:$A,MATCH(D151,Budget!$B:$B,0)),""))</f>
        <v/>
      </c>
      <c r="D151" s="22"/>
      <c r="E151" s="16"/>
      <c r="F151" s="22"/>
      <c r="G151" s="22"/>
    </row>
    <row r="152" customFormat="false" ht="15" hidden="false" customHeight="false" outlineLevel="0" collapsed="false">
      <c r="A152" s="22"/>
      <c r="B152" s="22"/>
      <c r="C152" s="12" t="str">
        <f aca="false">IF(D152="","",IFERROR(INDEX(Budget!$A:$A,MATCH(D152,Budget!$B:$B,0)),""))</f>
        <v/>
      </c>
      <c r="D152" s="22"/>
      <c r="E152" s="16"/>
      <c r="F152" s="22"/>
      <c r="G152" s="22"/>
    </row>
    <row r="153" customFormat="false" ht="15" hidden="false" customHeight="false" outlineLevel="0" collapsed="false">
      <c r="A153" s="22"/>
      <c r="B153" s="22"/>
      <c r="C153" s="12" t="str">
        <f aca="false">IF(D153="","",IFERROR(INDEX(Budget!$A:$A,MATCH(D153,Budget!$B:$B,0)),""))</f>
        <v/>
      </c>
      <c r="D153" s="22"/>
      <c r="E153" s="16"/>
      <c r="F153" s="22"/>
      <c r="G153" s="22"/>
    </row>
    <row r="154" customFormat="false" ht="15" hidden="false" customHeight="false" outlineLevel="0" collapsed="false">
      <c r="A154" s="22"/>
      <c r="B154" s="22"/>
      <c r="C154" s="12" t="str">
        <f aca="false">IF(D154="","",IFERROR(INDEX(Budget!$A:$A,MATCH(D154,Budget!$B:$B,0)),""))</f>
        <v/>
      </c>
      <c r="D154" s="22"/>
      <c r="E154" s="16"/>
      <c r="F154" s="22"/>
      <c r="G154" s="22"/>
    </row>
    <row r="155" customFormat="false" ht="15" hidden="false" customHeight="false" outlineLevel="0" collapsed="false">
      <c r="A155" s="22"/>
      <c r="B155" s="22"/>
      <c r="C155" s="12" t="str">
        <f aca="false">IF(D155="","",IFERROR(INDEX(Budget!$A:$A,MATCH(D155,Budget!$B:$B,0)),""))</f>
        <v/>
      </c>
      <c r="D155" s="22"/>
      <c r="E155" s="16"/>
      <c r="F155" s="22"/>
      <c r="G155" s="22"/>
    </row>
    <row r="156" customFormat="false" ht="15" hidden="false" customHeight="false" outlineLevel="0" collapsed="false">
      <c r="A156" s="22"/>
      <c r="B156" s="22"/>
      <c r="C156" s="12" t="str">
        <f aca="false">IF(D156="","",IFERROR(INDEX(Budget!$A:$A,MATCH(D156,Budget!$B:$B,0)),""))</f>
        <v/>
      </c>
      <c r="D156" s="22"/>
      <c r="E156" s="16"/>
      <c r="F156" s="22"/>
      <c r="G156" s="22"/>
    </row>
    <row r="157" customFormat="false" ht="15" hidden="false" customHeight="false" outlineLevel="0" collapsed="false">
      <c r="A157" s="22"/>
      <c r="B157" s="22"/>
      <c r="C157" s="12" t="str">
        <f aca="false">IF(D157="","",IFERROR(INDEX(Budget!$A:$A,MATCH(D157,Budget!$B:$B,0)),""))</f>
        <v/>
      </c>
      <c r="D157" s="22"/>
      <c r="E157" s="16"/>
      <c r="F157" s="22"/>
      <c r="G157" s="22"/>
    </row>
    <row r="158" customFormat="false" ht="15" hidden="false" customHeight="false" outlineLevel="0" collapsed="false">
      <c r="A158" s="22"/>
      <c r="B158" s="22"/>
      <c r="C158" s="12" t="str">
        <f aca="false">IF(D158="","",IFERROR(INDEX(Budget!$A:$A,MATCH(D158,Budget!$B:$B,0)),""))</f>
        <v/>
      </c>
      <c r="D158" s="22"/>
      <c r="E158" s="16"/>
      <c r="F158" s="22"/>
      <c r="G158" s="22"/>
    </row>
    <row r="159" customFormat="false" ht="15" hidden="false" customHeight="false" outlineLevel="0" collapsed="false">
      <c r="A159" s="22"/>
      <c r="B159" s="22"/>
      <c r="C159" s="12" t="str">
        <f aca="false">IF(D159="","",IFERROR(INDEX(Budget!$A:$A,MATCH(D159,Budget!$B:$B,0)),""))</f>
        <v/>
      </c>
      <c r="D159" s="22"/>
      <c r="E159" s="16"/>
      <c r="F159" s="22"/>
      <c r="G159" s="22"/>
    </row>
    <row r="160" customFormat="false" ht="15" hidden="false" customHeight="false" outlineLevel="0" collapsed="false">
      <c r="A160" s="22"/>
      <c r="B160" s="22"/>
      <c r="C160" s="12" t="str">
        <f aca="false">IF(D160="","",IFERROR(INDEX(Budget!$A:$A,MATCH(D160,Budget!$B:$B,0)),""))</f>
        <v/>
      </c>
      <c r="D160" s="22"/>
      <c r="E160" s="16"/>
      <c r="F160" s="22"/>
      <c r="G160" s="22"/>
    </row>
    <row r="161" customFormat="false" ht="15" hidden="false" customHeight="false" outlineLevel="0" collapsed="false">
      <c r="A161" s="22"/>
      <c r="B161" s="22"/>
      <c r="C161" s="12" t="str">
        <f aca="false">IF(D161="","",IFERROR(INDEX(Budget!$A:$A,MATCH(D161,Budget!$B:$B,0)),""))</f>
        <v/>
      </c>
      <c r="D161" s="22"/>
      <c r="E161" s="16"/>
      <c r="F161" s="22"/>
      <c r="G161" s="22"/>
    </row>
    <row r="162" customFormat="false" ht="15" hidden="false" customHeight="false" outlineLevel="0" collapsed="false">
      <c r="A162" s="22"/>
      <c r="B162" s="22"/>
      <c r="C162" s="12" t="str">
        <f aca="false">IF(D162="","",IFERROR(INDEX(Budget!$A:$A,MATCH(D162,Budget!$B:$B,0)),""))</f>
        <v/>
      </c>
      <c r="D162" s="22"/>
      <c r="E162" s="16"/>
      <c r="F162" s="22"/>
      <c r="G162" s="22"/>
    </row>
    <row r="163" customFormat="false" ht="15" hidden="false" customHeight="false" outlineLevel="0" collapsed="false">
      <c r="A163" s="22"/>
      <c r="B163" s="22"/>
      <c r="C163" s="12" t="str">
        <f aca="false">IF(D163="","",IFERROR(INDEX(Budget!$A:$A,MATCH(D163,Budget!$B:$B,0)),""))</f>
        <v/>
      </c>
      <c r="D163" s="22"/>
      <c r="E163" s="16"/>
      <c r="F163" s="22"/>
      <c r="G163" s="22"/>
    </row>
    <row r="164" customFormat="false" ht="15" hidden="false" customHeight="false" outlineLevel="0" collapsed="false">
      <c r="A164" s="22"/>
      <c r="B164" s="22"/>
      <c r="C164" s="12" t="str">
        <f aca="false">IF(D164="","",IFERROR(INDEX(Budget!$A:$A,MATCH(D164,Budget!$B:$B,0)),""))</f>
        <v/>
      </c>
      <c r="D164" s="22"/>
      <c r="E164" s="16"/>
      <c r="F164" s="22"/>
      <c r="G164" s="22"/>
    </row>
    <row r="165" customFormat="false" ht="15" hidden="false" customHeight="false" outlineLevel="0" collapsed="false">
      <c r="A165" s="22"/>
      <c r="B165" s="22"/>
      <c r="C165" s="12" t="str">
        <f aca="false">IF(D165="","",IFERROR(INDEX(Budget!$A:$A,MATCH(D165,Budget!$B:$B,0)),""))</f>
        <v/>
      </c>
      <c r="D165" s="22"/>
      <c r="E165" s="16"/>
      <c r="F165" s="22"/>
      <c r="G165" s="22"/>
    </row>
    <row r="166" customFormat="false" ht="15" hidden="false" customHeight="false" outlineLevel="0" collapsed="false">
      <c r="A166" s="22"/>
      <c r="B166" s="22"/>
      <c r="C166" s="12" t="str">
        <f aca="false">IF(D166="","",IFERROR(INDEX(Budget!$A:$A,MATCH(D166,Budget!$B:$B,0)),""))</f>
        <v/>
      </c>
      <c r="D166" s="22"/>
      <c r="E166" s="16"/>
      <c r="F166" s="22"/>
      <c r="G166" s="22"/>
    </row>
    <row r="167" customFormat="false" ht="15" hidden="false" customHeight="false" outlineLevel="0" collapsed="false">
      <c r="A167" s="22"/>
      <c r="B167" s="22"/>
      <c r="C167" s="12" t="str">
        <f aca="false">IF(D167="","",IFERROR(INDEX(Budget!$A:$A,MATCH(D167,Budget!$B:$B,0)),""))</f>
        <v/>
      </c>
      <c r="D167" s="22"/>
      <c r="E167" s="16"/>
      <c r="F167" s="22"/>
      <c r="G167" s="22"/>
    </row>
    <row r="168" customFormat="false" ht="15" hidden="false" customHeight="false" outlineLevel="0" collapsed="false">
      <c r="A168" s="22"/>
      <c r="B168" s="22"/>
      <c r="C168" s="12" t="str">
        <f aca="false">IF(D168="","",IFERROR(INDEX(Budget!$A:$A,MATCH(D168,Budget!$B:$B,0)),""))</f>
        <v/>
      </c>
      <c r="D168" s="22"/>
      <c r="E168" s="16"/>
      <c r="F168" s="22"/>
      <c r="G168" s="22"/>
    </row>
    <row r="169" customFormat="false" ht="15" hidden="false" customHeight="false" outlineLevel="0" collapsed="false">
      <c r="A169" s="22"/>
      <c r="B169" s="22"/>
      <c r="C169" s="12" t="str">
        <f aca="false">IF(D169="","",IFERROR(INDEX(Budget!$A:$A,MATCH(D169,Budget!$B:$B,0)),""))</f>
        <v/>
      </c>
      <c r="D169" s="22"/>
      <c r="E169" s="16"/>
      <c r="F169" s="22"/>
      <c r="G169" s="22"/>
    </row>
    <row r="170" customFormat="false" ht="15" hidden="false" customHeight="false" outlineLevel="0" collapsed="false">
      <c r="A170" s="22"/>
      <c r="B170" s="22"/>
      <c r="C170" s="12" t="str">
        <f aca="false">IF(D170="","",IFERROR(INDEX(Budget!$A:$A,MATCH(D170,Budget!$B:$B,0)),""))</f>
        <v/>
      </c>
      <c r="D170" s="22"/>
      <c r="E170" s="16"/>
      <c r="F170" s="22"/>
      <c r="G170" s="22"/>
    </row>
    <row r="171" customFormat="false" ht="15" hidden="false" customHeight="false" outlineLevel="0" collapsed="false">
      <c r="A171" s="22"/>
      <c r="B171" s="22"/>
      <c r="C171" s="12" t="str">
        <f aca="false">IF(D171="","",IFERROR(INDEX(Budget!$A:$A,MATCH(D171,Budget!$B:$B,0)),""))</f>
        <v/>
      </c>
      <c r="D171" s="22"/>
      <c r="E171" s="16"/>
      <c r="F171" s="22"/>
      <c r="G171" s="22"/>
    </row>
    <row r="172" customFormat="false" ht="15" hidden="false" customHeight="false" outlineLevel="0" collapsed="false">
      <c r="A172" s="22"/>
      <c r="B172" s="22"/>
      <c r="C172" s="12" t="str">
        <f aca="false">IF(D172="","",IFERROR(INDEX(Budget!$A:$A,MATCH(D172,Budget!$B:$B,0)),""))</f>
        <v/>
      </c>
      <c r="D172" s="22"/>
      <c r="E172" s="16"/>
      <c r="F172" s="22"/>
      <c r="G172" s="22"/>
    </row>
    <row r="173" customFormat="false" ht="15" hidden="false" customHeight="false" outlineLevel="0" collapsed="false">
      <c r="A173" s="22"/>
      <c r="B173" s="22"/>
      <c r="C173" s="12" t="str">
        <f aca="false">IF(D173="","",IFERROR(INDEX(Budget!$A:$A,MATCH(D173,Budget!$B:$B,0)),""))</f>
        <v/>
      </c>
      <c r="D173" s="22"/>
      <c r="E173" s="16"/>
      <c r="F173" s="22"/>
      <c r="G173" s="22"/>
    </row>
    <row r="174" customFormat="false" ht="15" hidden="false" customHeight="false" outlineLevel="0" collapsed="false">
      <c r="A174" s="22"/>
      <c r="B174" s="22"/>
      <c r="C174" s="12" t="str">
        <f aca="false">IF(D174="","",IFERROR(INDEX(Budget!$A:$A,MATCH(D174,Budget!$B:$B,0)),""))</f>
        <v/>
      </c>
      <c r="D174" s="22"/>
      <c r="E174" s="16"/>
      <c r="F174" s="22"/>
      <c r="G174" s="22"/>
    </row>
    <row r="175" customFormat="false" ht="15" hidden="false" customHeight="false" outlineLevel="0" collapsed="false">
      <c r="A175" s="22"/>
      <c r="B175" s="22"/>
      <c r="C175" s="12" t="str">
        <f aca="false">IF(D175="","",IFERROR(INDEX(Budget!$A:$A,MATCH(D175,Budget!$B:$B,0)),""))</f>
        <v/>
      </c>
      <c r="D175" s="22"/>
      <c r="E175" s="16"/>
      <c r="F175" s="22"/>
      <c r="G175" s="22"/>
    </row>
    <row r="176" customFormat="false" ht="15" hidden="false" customHeight="false" outlineLevel="0" collapsed="false">
      <c r="A176" s="22"/>
      <c r="B176" s="22"/>
      <c r="C176" s="12" t="str">
        <f aca="false">IF(D176="","",IFERROR(INDEX(Budget!$A:$A,MATCH(D176,Budget!$B:$B,0)),""))</f>
        <v/>
      </c>
      <c r="D176" s="22"/>
      <c r="E176" s="16"/>
      <c r="F176" s="22"/>
      <c r="G176" s="22"/>
    </row>
    <row r="177" customFormat="false" ht="15" hidden="false" customHeight="false" outlineLevel="0" collapsed="false">
      <c r="A177" s="22"/>
      <c r="B177" s="22"/>
      <c r="C177" s="12" t="str">
        <f aca="false">IF(D177="","",IFERROR(INDEX(Budget!$A:$A,MATCH(D177,Budget!$B:$B,0)),""))</f>
        <v/>
      </c>
      <c r="D177" s="22"/>
      <c r="E177" s="16"/>
      <c r="F177" s="22"/>
      <c r="G177" s="22"/>
    </row>
    <row r="178" customFormat="false" ht="15" hidden="false" customHeight="false" outlineLevel="0" collapsed="false">
      <c r="A178" s="22"/>
      <c r="B178" s="22"/>
      <c r="C178" s="12" t="str">
        <f aca="false">IF(D178="","",IFERROR(INDEX(Budget!$A:$A,MATCH(D178,Budget!$B:$B,0)),""))</f>
        <v/>
      </c>
      <c r="D178" s="22"/>
      <c r="E178" s="16"/>
      <c r="F178" s="22"/>
      <c r="G178" s="22"/>
    </row>
    <row r="179" customFormat="false" ht="15" hidden="false" customHeight="false" outlineLevel="0" collapsed="false">
      <c r="A179" s="22"/>
      <c r="B179" s="22"/>
      <c r="C179" s="12" t="str">
        <f aca="false">IF(D179="","",IFERROR(INDEX(Budget!$A:$A,MATCH(D179,Budget!$B:$B,0)),""))</f>
        <v/>
      </c>
      <c r="D179" s="22"/>
      <c r="E179" s="16"/>
      <c r="F179" s="22"/>
      <c r="G179" s="22"/>
    </row>
    <row r="180" customFormat="false" ht="15" hidden="false" customHeight="false" outlineLevel="0" collapsed="false">
      <c r="A180" s="22"/>
      <c r="B180" s="22"/>
      <c r="C180" s="12" t="str">
        <f aca="false">IF(D180="","",IFERROR(INDEX(Budget!$A:$A,MATCH(D180,Budget!$B:$B,0)),""))</f>
        <v/>
      </c>
      <c r="D180" s="22"/>
      <c r="E180" s="16"/>
      <c r="F180" s="22"/>
      <c r="G180" s="22"/>
    </row>
    <row r="181" customFormat="false" ht="15" hidden="false" customHeight="false" outlineLevel="0" collapsed="false">
      <c r="A181" s="22"/>
      <c r="B181" s="22"/>
      <c r="C181" s="12" t="str">
        <f aca="false">IF(D181="","",IFERROR(INDEX(Budget!$A:$A,MATCH(D181,Budget!$B:$B,0)),""))</f>
        <v/>
      </c>
      <c r="D181" s="22"/>
      <c r="E181" s="16"/>
      <c r="F181" s="22"/>
      <c r="G181" s="22"/>
    </row>
    <row r="182" customFormat="false" ht="15" hidden="false" customHeight="false" outlineLevel="0" collapsed="false">
      <c r="A182" s="22"/>
      <c r="B182" s="22"/>
      <c r="C182" s="12" t="str">
        <f aca="false">IF(D182="","",IFERROR(INDEX(Budget!$A:$A,MATCH(D182,Budget!$B:$B,0)),""))</f>
        <v/>
      </c>
      <c r="D182" s="22"/>
      <c r="E182" s="16"/>
      <c r="F182" s="22"/>
      <c r="G182" s="22"/>
    </row>
    <row r="183" customFormat="false" ht="15" hidden="false" customHeight="false" outlineLevel="0" collapsed="false">
      <c r="A183" s="22"/>
      <c r="B183" s="22"/>
      <c r="C183" s="12" t="str">
        <f aca="false">IF(D183="","",IFERROR(INDEX(Budget!$A:$A,MATCH(D183,Budget!$B:$B,0)),""))</f>
        <v/>
      </c>
      <c r="D183" s="22"/>
      <c r="E183" s="16"/>
      <c r="F183" s="22"/>
      <c r="G183" s="22"/>
    </row>
    <row r="184" customFormat="false" ht="15" hidden="false" customHeight="false" outlineLevel="0" collapsed="false">
      <c r="A184" s="22"/>
      <c r="B184" s="22"/>
      <c r="C184" s="12" t="str">
        <f aca="false">IF(D184="","",IFERROR(INDEX(Budget!$A:$A,MATCH(D184,Budget!$B:$B,0)),""))</f>
        <v/>
      </c>
      <c r="D184" s="22"/>
      <c r="E184" s="16"/>
      <c r="F184" s="22"/>
      <c r="G184" s="22"/>
    </row>
    <row r="185" customFormat="false" ht="15" hidden="false" customHeight="false" outlineLevel="0" collapsed="false">
      <c r="A185" s="22"/>
      <c r="B185" s="22"/>
      <c r="C185" s="12" t="str">
        <f aca="false">IF(D185="","",IFERROR(INDEX(Budget!$A:$A,MATCH(D185,Budget!$B:$B,0)),""))</f>
        <v/>
      </c>
      <c r="D185" s="22"/>
      <c r="E185" s="16"/>
      <c r="F185" s="22"/>
      <c r="G185" s="22"/>
    </row>
    <row r="186" customFormat="false" ht="15" hidden="false" customHeight="false" outlineLevel="0" collapsed="false">
      <c r="A186" s="22"/>
      <c r="B186" s="22"/>
      <c r="C186" s="12" t="str">
        <f aca="false">IF(D186="","",IFERROR(INDEX(Budget!$A:$A,MATCH(D186,Budget!$B:$B,0)),""))</f>
        <v/>
      </c>
      <c r="D186" s="22"/>
      <c r="E186" s="16"/>
      <c r="F186" s="22"/>
      <c r="G186" s="22"/>
    </row>
    <row r="187" customFormat="false" ht="15" hidden="false" customHeight="false" outlineLevel="0" collapsed="false">
      <c r="A187" s="22"/>
      <c r="B187" s="22"/>
      <c r="C187" s="12" t="str">
        <f aca="false">IF(D187="","",IFERROR(INDEX(Budget!$A:$A,MATCH(D187,Budget!$B:$B,0)),""))</f>
        <v/>
      </c>
      <c r="D187" s="22"/>
      <c r="E187" s="16"/>
      <c r="F187" s="22"/>
      <c r="G187" s="22"/>
    </row>
    <row r="188" customFormat="false" ht="15" hidden="false" customHeight="false" outlineLevel="0" collapsed="false">
      <c r="A188" s="22"/>
      <c r="B188" s="22"/>
      <c r="C188" s="12" t="str">
        <f aca="false">IF(D188="","",IFERROR(INDEX(Budget!$A:$A,MATCH(D188,Budget!$B:$B,0)),""))</f>
        <v/>
      </c>
      <c r="D188" s="22"/>
      <c r="E188" s="16"/>
      <c r="F188" s="22"/>
      <c r="G188" s="22"/>
    </row>
    <row r="189" customFormat="false" ht="15" hidden="false" customHeight="false" outlineLevel="0" collapsed="false">
      <c r="A189" s="22"/>
      <c r="B189" s="22"/>
      <c r="C189" s="12" t="str">
        <f aca="false">IF(D189="","",IFERROR(INDEX(Budget!$A:$A,MATCH(D189,Budget!$B:$B,0)),""))</f>
        <v/>
      </c>
      <c r="D189" s="22"/>
      <c r="E189" s="16"/>
      <c r="F189" s="22"/>
      <c r="G189" s="22"/>
    </row>
    <row r="190" customFormat="false" ht="15" hidden="false" customHeight="false" outlineLevel="0" collapsed="false">
      <c r="A190" s="22"/>
      <c r="B190" s="22"/>
      <c r="C190" s="12" t="str">
        <f aca="false">IF(D190="","",IFERROR(INDEX(Budget!$A:$A,MATCH(D190,Budget!$B:$B,0)),""))</f>
        <v/>
      </c>
      <c r="D190" s="22"/>
      <c r="E190" s="16"/>
      <c r="F190" s="22"/>
      <c r="G190" s="22"/>
    </row>
    <row r="191" customFormat="false" ht="15" hidden="false" customHeight="false" outlineLevel="0" collapsed="false">
      <c r="A191" s="22"/>
      <c r="B191" s="22"/>
      <c r="C191" s="12" t="str">
        <f aca="false">IF(D191="","",IFERROR(INDEX(Budget!$A:$A,MATCH(D191,Budget!$B:$B,0)),""))</f>
        <v/>
      </c>
      <c r="D191" s="22"/>
      <c r="E191" s="16"/>
      <c r="F191" s="22"/>
      <c r="G191" s="22"/>
    </row>
    <row r="192" customFormat="false" ht="15" hidden="false" customHeight="false" outlineLevel="0" collapsed="false">
      <c r="A192" s="22"/>
      <c r="B192" s="22"/>
      <c r="C192" s="12" t="str">
        <f aca="false">IF(D192="","",IFERROR(INDEX(Budget!$A:$A,MATCH(D192,Budget!$B:$B,0)),""))</f>
        <v/>
      </c>
      <c r="D192" s="22"/>
      <c r="E192" s="16"/>
      <c r="F192" s="22"/>
      <c r="G192" s="22"/>
    </row>
    <row r="193" customFormat="false" ht="15" hidden="false" customHeight="false" outlineLevel="0" collapsed="false">
      <c r="A193" s="22"/>
      <c r="B193" s="22"/>
      <c r="C193" s="12" t="str">
        <f aca="false">IF(D193="","",IFERROR(INDEX(Budget!$A:$A,MATCH(D193,Budget!$B:$B,0)),""))</f>
        <v/>
      </c>
      <c r="D193" s="22"/>
      <c r="E193" s="16"/>
      <c r="F193" s="22"/>
      <c r="G193" s="22"/>
    </row>
    <row r="194" customFormat="false" ht="15" hidden="false" customHeight="false" outlineLevel="0" collapsed="false">
      <c r="A194" s="22"/>
      <c r="B194" s="22"/>
      <c r="C194" s="12" t="str">
        <f aca="false">IF(D194="","",IFERROR(INDEX(Budget!$A:$A,MATCH(D194,Budget!$B:$B,0)),""))</f>
        <v/>
      </c>
      <c r="D194" s="22"/>
      <c r="E194" s="16"/>
      <c r="F194" s="22"/>
      <c r="G194" s="22"/>
    </row>
    <row r="195" customFormat="false" ht="15" hidden="false" customHeight="false" outlineLevel="0" collapsed="false">
      <c r="A195" s="22"/>
      <c r="B195" s="22"/>
      <c r="C195" s="12" t="str">
        <f aca="false">IF(D195="","",IFERROR(INDEX(Budget!$A:$A,MATCH(D195,Budget!$B:$B,0)),""))</f>
        <v/>
      </c>
      <c r="D195" s="22"/>
      <c r="E195" s="16"/>
      <c r="F195" s="22"/>
      <c r="G195" s="22"/>
    </row>
    <row r="196" customFormat="false" ht="15" hidden="false" customHeight="false" outlineLevel="0" collapsed="false">
      <c r="A196" s="22"/>
      <c r="B196" s="22"/>
      <c r="C196" s="12" t="str">
        <f aca="false">IF(D196="","",IFERROR(INDEX(Budget!$A:$A,MATCH(D196,Budget!$B:$B,0)),""))</f>
        <v/>
      </c>
      <c r="D196" s="22"/>
      <c r="E196" s="16"/>
      <c r="F196" s="22"/>
      <c r="G196" s="22"/>
    </row>
    <row r="197" customFormat="false" ht="15" hidden="false" customHeight="false" outlineLevel="0" collapsed="false">
      <c r="A197" s="22"/>
      <c r="B197" s="22"/>
      <c r="C197" s="12" t="str">
        <f aca="false">IF(D197="","",IFERROR(INDEX(Budget!$A:$A,MATCH(D197,Budget!$B:$B,0)),""))</f>
        <v/>
      </c>
      <c r="D197" s="22"/>
      <c r="E197" s="16"/>
      <c r="F197" s="22"/>
      <c r="G197" s="22"/>
    </row>
    <row r="198" customFormat="false" ht="15" hidden="false" customHeight="false" outlineLevel="0" collapsed="false">
      <c r="A198" s="22"/>
      <c r="B198" s="22"/>
      <c r="C198" s="12" t="str">
        <f aca="false">IF(D198="","",IFERROR(INDEX(Budget!$A:$A,MATCH(D198,Budget!$B:$B,0)),""))</f>
        <v/>
      </c>
      <c r="D198" s="22"/>
      <c r="E198" s="16"/>
      <c r="F198" s="22"/>
      <c r="G198" s="22"/>
    </row>
    <row r="199" customFormat="false" ht="15" hidden="false" customHeight="false" outlineLevel="0" collapsed="false">
      <c r="A199" s="22"/>
      <c r="B199" s="22"/>
      <c r="C199" s="12" t="str">
        <f aca="false">IF(D199="","",IFERROR(INDEX(Budget!$A:$A,MATCH(D199,Budget!$B:$B,0)),""))</f>
        <v/>
      </c>
      <c r="D199" s="22"/>
      <c r="E199" s="16"/>
      <c r="F199" s="22"/>
      <c r="G199" s="22"/>
    </row>
    <row r="200" customFormat="false" ht="15" hidden="false" customHeight="false" outlineLevel="0" collapsed="false">
      <c r="A200" s="22"/>
      <c r="B200" s="22"/>
      <c r="C200" s="12" t="str">
        <f aca="false">IF(D200="","",IFERROR(INDEX(Budget!$A:$A,MATCH(D200,Budget!$B:$B,0)),""))</f>
        <v/>
      </c>
      <c r="D200" s="22"/>
      <c r="E200" s="16"/>
      <c r="F200" s="22"/>
      <c r="G200" s="22"/>
    </row>
    <row r="201" customFormat="false" ht="15" hidden="false" customHeight="false" outlineLevel="0" collapsed="false">
      <c r="A201" s="22"/>
      <c r="B201" s="22"/>
      <c r="C201" s="12" t="str">
        <f aca="false">IF(D201="","",IFERROR(INDEX(Budget!$A:$A,MATCH(D201,Budget!$B:$B,0)),""))</f>
        <v/>
      </c>
      <c r="D201" s="22"/>
      <c r="E201" s="16"/>
      <c r="F201" s="22"/>
      <c r="G201" s="22"/>
    </row>
  </sheetData>
  <dataValidations count="2">
    <dataValidation allowBlank="true" errorStyle="stop" operator="between" showDropDown="false" showErrorMessage="false" showInputMessage="false" sqref="D2:D201" type="list">
      <formula1>Budget!$B$2:$B$39</formula1>
      <formula2>0</formula2>
    </dataValidation>
    <dataValidation allowBlank="true" errorStyle="stop" operator="between" showDropDown="false" showErrorMessage="false" showInputMessage="false" sqref="F2:F201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8"/>
    <col collapsed="false" customWidth="true" hidden="false" outlineLevel="0" max="3" min="3" style="0" width="14"/>
    <col collapsed="false" customWidth="true" hidden="false" outlineLevel="0" max="4" min="4" style="0" width="26"/>
    <col collapsed="false" customWidth="true" hidden="false" outlineLevel="0" max="5" min="5" style="0" width="32"/>
    <col collapsed="false" customWidth="true" hidden="false" outlineLevel="0" max="6" min="6" style="0" width="18"/>
    <col collapsed="false" customWidth="true" hidden="false" outlineLevel="0" max="8" min="7" style="0" width="14"/>
    <col collapsed="false" customWidth="true" hidden="false" outlineLevel="0" max="9" min="9" style="0" width="18"/>
  </cols>
  <sheetData>
    <row r="1" customFormat="false" ht="39.55" hidden="false" customHeight="false" outlineLevel="0" collapsed="false">
      <c r="A1" s="11" t="s">
        <v>94</v>
      </c>
      <c r="B1" s="11" t="s">
        <v>85</v>
      </c>
      <c r="C1" s="11" t="s">
        <v>95</v>
      </c>
      <c r="D1" s="11" t="s">
        <v>33</v>
      </c>
      <c r="E1" s="11" t="s">
        <v>86</v>
      </c>
      <c r="F1" s="11" t="s">
        <v>96</v>
      </c>
      <c r="G1" s="11" t="s">
        <v>97</v>
      </c>
      <c r="H1" s="11" t="s">
        <v>98</v>
      </c>
      <c r="I1" s="11" t="s">
        <v>99</v>
      </c>
    </row>
    <row r="2" customFormat="false" ht="15" hidden="false" customHeight="false" outlineLevel="0" collapsed="false">
      <c r="A2" s="19" t="s">
        <v>100</v>
      </c>
      <c r="B2" s="19" t="s">
        <v>101</v>
      </c>
      <c r="C2" s="19" t="s">
        <v>102</v>
      </c>
      <c r="D2" s="20" t="str">
        <f aca="false">IF(E2="","",IFERROR(INDEX(Budget!$A:$A,MATCH(E2,Budget!$B:$B,0)),""))</f>
        <v>Foundations</v>
      </c>
      <c r="E2" s="19" t="s">
        <v>41</v>
      </c>
      <c r="F2" s="21" t="n">
        <v>4200</v>
      </c>
      <c r="G2" s="21" t="n">
        <v>840</v>
      </c>
      <c r="H2" s="23" t="n">
        <f aca="false">IF(AND(F2="",G2=""),"",N(F2)+N(G2))</f>
        <v>5040</v>
      </c>
      <c r="I2" s="19" t="s">
        <v>92</v>
      </c>
    </row>
    <row r="3" customFormat="false" ht="15" hidden="false" customHeight="false" outlineLevel="0" collapsed="false">
      <c r="A3" s="22"/>
      <c r="B3" s="22"/>
      <c r="C3" s="22"/>
      <c r="D3" s="12" t="str">
        <f aca="false">IF(E3="","",IFERROR(INDEX(Budget!$A:$A,MATCH(E3,Budget!$B:$B,0)),""))</f>
        <v/>
      </c>
      <c r="E3" s="22"/>
      <c r="F3" s="16"/>
      <c r="G3" s="16"/>
      <c r="H3" s="13" t="str">
        <f aca="false">IF(AND(F3="",G3=""),"",N(F3)+N(G3))</f>
        <v/>
      </c>
      <c r="I3" s="22"/>
    </row>
    <row r="4" customFormat="false" ht="15" hidden="false" customHeight="false" outlineLevel="0" collapsed="false">
      <c r="A4" s="22"/>
      <c r="B4" s="22"/>
      <c r="C4" s="22"/>
      <c r="D4" s="12" t="str">
        <f aca="false">IF(E4="","",IFERROR(INDEX(Budget!$A:$A,MATCH(E4,Budget!$B:$B,0)),""))</f>
        <v/>
      </c>
      <c r="E4" s="22"/>
      <c r="F4" s="16"/>
      <c r="G4" s="16"/>
      <c r="H4" s="13" t="str">
        <f aca="false">IF(AND(F4="",G4=""),"",N(F4)+N(G4))</f>
        <v/>
      </c>
      <c r="I4" s="22"/>
    </row>
    <row r="5" customFormat="false" ht="15" hidden="false" customHeight="false" outlineLevel="0" collapsed="false">
      <c r="A5" s="22"/>
      <c r="B5" s="22"/>
      <c r="C5" s="22"/>
      <c r="D5" s="12" t="str">
        <f aca="false">IF(E5="","",IFERROR(INDEX(Budget!$A:$A,MATCH(E5,Budget!$B:$B,0)),""))</f>
        <v/>
      </c>
      <c r="E5" s="22"/>
      <c r="F5" s="16"/>
      <c r="G5" s="16"/>
      <c r="H5" s="13" t="str">
        <f aca="false">IF(AND(F5="",G5=""),"",N(F5)+N(G5))</f>
        <v/>
      </c>
      <c r="I5" s="22"/>
    </row>
    <row r="6" customFormat="false" ht="15" hidden="false" customHeight="false" outlineLevel="0" collapsed="false">
      <c r="A6" s="22"/>
      <c r="B6" s="22"/>
      <c r="C6" s="22"/>
      <c r="D6" s="12" t="str">
        <f aca="false">IF(E6="","",IFERROR(INDEX(Budget!$A:$A,MATCH(E6,Budget!$B:$B,0)),""))</f>
        <v/>
      </c>
      <c r="E6" s="22"/>
      <c r="F6" s="16"/>
      <c r="G6" s="16"/>
      <c r="H6" s="13" t="str">
        <f aca="false">IF(AND(F6="",G6=""),"",N(F6)+N(G6))</f>
        <v/>
      </c>
      <c r="I6" s="22"/>
    </row>
    <row r="7" customFormat="false" ht="15" hidden="false" customHeight="false" outlineLevel="0" collapsed="false">
      <c r="A7" s="22"/>
      <c r="B7" s="22"/>
      <c r="C7" s="22"/>
      <c r="D7" s="12" t="str">
        <f aca="false">IF(E7="","",IFERROR(INDEX(Budget!$A:$A,MATCH(E7,Budget!$B:$B,0)),""))</f>
        <v/>
      </c>
      <c r="E7" s="22"/>
      <c r="F7" s="16"/>
      <c r="G7" s="16"/>
      <c r="H7" s="13" t="str">
        <f aca="false">IF(AND(F7="",G7=""),"",N(F7)+N(G7))</f>
        <v/>
      </c>
      <c r="I7" s="22"/>
    </row>
    <row r="8" customFormat="false" ht="15" hidden="false" customHeight="false" outlineLevel="0" collapsed="false">
      <c r="A8" s="22"/>
      <c r="B8" s="22"/>
      <c r="C8" s="22"/>
      <c r="D8" s="12" t="str">
        <f aca="false">IF(E8="","",IFERROR(INDEX(Budget!$A:$A,MATCH(E8,Budget!$B:$B,0)),""))</f>
        <v/>
      </c>
      <c r="E8" s="22"/>
      <c r="F8" s="16"/>
      <c r="G8" s="16"/>
      <c r="H8" s="13" t="str">
        <f aca="false">IF(AND(F8="",G8=""),"",N(F8)+N(G8))</f>
        <v/>
      </c>
      <c r="I8" s="22"/>
    </row>
    <row r="9" customFormat="false" ht="15" hidden="false" customHeight="false" outlineLevel="0" collapsed="false">
      <c r="A9" s="22"/>
      <c r="B9" s="22"/>
      <c r="C9" s="22"/>
      <c r="D9" s="12" t="str">
        <f aca="false">IF(E9="","",IFERROR(INDEX(Budget!$A:$A,MATCH(E9,Budget!$B:$B,0)),""))</f>
        <v/>
      </c>
      <c r="E9" s="22"/>
      <c r="F9" s="16"/>
      <c r="G9" s="16"/>
      <c r="H9" s="13" t="str">
        <f aca="false">IF(AND(F9="",G9=""),"",N(F9)+N(G9))</f>
        <v/>
      </c>
      <c r="I9" s="22"/>
    </row>
    <row r="10" customFormat="false" ht="15" hidden="false" customHeight="false" outlineLevel="0" collapsed="false">
      <c r="A10" s="22"/>
      <c r="B10" s="22"/>
      <c r="C10" s="22"/>
      <c r="D10" s="12" t="str">
        <f aca="false">IF(E10="","",IFERROR(INDEX(Budget!$A:$A,MATCH(E10,Budget!$B:$B,0)),""))</f>
        <v/>
      </c>
      <c r="E10" s="22"/>
      <c r="F10" s="16"/>
      <c r="G10" s="16"/>
      <c r="H10" s="13" t="str">
        <f aca="false">IF(AND(F10="",G10=""),"",N(F10)+N(G10))</f>
        <v/>
      </c>
      <c r="I10" s="22"/>
    </row>
    <row r="11" customFormat="false" ht="15" hidden="false" customHeight="false" outlineLevel="0" collapsed="false">
      <c r="A11" s="22"/>
      <c r="B11" s="22"/>
      <c r="C11" s="22"/>
      <c r="D11" s="12" t="str">
        <f aca="false">IF(E11="","",IFERROR(INDEX(Budget!$A:$A,MATCH(E11,Budget!$B:$B,0)),""))</f>
        <v/>
      </c>
      <c r="E11" s="22"/>
      <c r="F11" s="16"/>
      <c r="G11" s="16"/>
      <c r="H11" s="13" t="str">
        <f aca="false">IF(AND(F11="",G11=""),"",N(F11)+N(G11))</f>
        <v/>
      </c>
      <c r="I11" s="22"/>
    </row>
    <row r="12" customFormat="false" ht="15" hidden="false" customHeight="false" outlineLevel="0" collapsed="false">
      <c r="A12" s="22"/>
      <c r="B12" s="22"/>
      <c r="C12" s="22"/>
      <c r="D12" s="12" t="str">
        <f aca="false">IF(E12="","",IFERROR(INDEX(Budget!$A:$A,MATCH(E12,Budget!$B:$B,0)),""))</f>
        <v/>
      </c>
      <c r="E12" s="22"/>
      <c r="F12" s="16"/>
      <c r="G12" s="16"/>
      <c r="H12" s="13" t="str">
        <f aca="false">IF(AND(F12="",G12=""),"",N(F12)+N(G12))</f>
        <v/>
      </c>
      <c r="I12" s="22"/>
    </row>
    <row r="13" customFormat="false" ht="15" hidden="false" customHeight="false" outlineLevel="0" collapsed="false">
      <c r="A13" s="22"/>
      <c r="B13" s="22"/>
      <c r="C13" s="22"/>
      <c r="D13" s="12" t="str">
        <f aca="false">IF(E13="","",IFERROR(INDEX(Budget!$A:$A,MATCH(E13,Budget!$B:$B,0)),""))</f>
        <v/>
      </c>
      <c r="E13" s="22"/>
      <c r="F13" s="16"/>
      <c r="G13" s="16"/>
      <c r="H13" s="13" t="str">
        <f aca="false">IF(AND(F13="",G13=""),"",N(F13)+N(G13))</f>
        <v/>
      </c>
      <c r="I13" s="22"/>
    </row>
    <row r="14" customFormat="false" ht="15" hidden="false" customHeight="false" outlineLevel="0" collapsed="false">
      <c r="A14" s="22"/>
      <c r="B14" s="22"/>
      <c r="C14" s="22"/>
      <c r="D14" s="12" t="str">
        <f aca="false">IF(E14="","",IFERROR(INDEX(Budget!$A:$A,MATCH(E14,Budget!$B:$B,0)),""))</f>
        <v/>
      </c>
      <c r="E14" s="22"/>
      <c r="F14" s="16"/>
      <c r="G14" s="16"/>
      <c r="H14" s="13" t="str">
        <f aca="false">IF(AND(F14="",G14=""),"",N(F14)+N(G14))</f>
        <v/>
      </c>
      <c r="I14" s="22"/>
    </row>
    <row r="15" customFormat="false" ht="15" hidden="false" customHeight="false" outlineLevel="0" collapsed="false">
      <c r="A15" s="22"/>
      <c r="B15" s="22"/>
      <c r="C15" s="22"/>
      <c r="D15" s="12" t="str">
        <f aca="false">IF(E15="","",IFERROR(INDEX(Budget!$A:$A,MATCH(E15,Budget!$B:$B,0)),""))</f>
        <v/>
      </c>
      <c r="E15" s="22"/>
      <c r="F15" s="16"/>
      <c r="G15" s="16"/>
      <c r="H15" s="13" t="str">
        <f aca="false">IF(AND(F15="",G15=""),"",N(F15)+N(G15))</f>
        <v/>
      </c>
      <c r="I15" s="22"/>
    </row>
    <row r="16" customFormat="false" ht="15" hidden="false" customHeight="false" outlineLevel="0" collapsed="false">
      <c r="A16" s="22"/>
      <c r="B16" s="22"/>
      <c r="C16" s="22"/>
      <c r="D16" s="12" t="str">
        <f aca="false">IF(E16="","",IFERROR(INDEX(Budget!$A:$A,MATCH(E16,Budget!$B:$B,0)),""))</f>
        <v/>
      </c>
      <c r="E16" s="22"/>
      <c r="F16" s="16"/>
      <c r="G16" s="16"/>
      <c r="H16" s="13" t="str">
        <f aca="false">IF(AND(F16="",G16=""),"",N(F16)+N(G16))</f>
        <v/>
      </c>
      <c r="I16" s="22"/>
    </row>
    <row r="17" customFormat="false" ht="15" hidden="false" customHeight="false" outlineLevel="0" collapsed="false">
      <c r="A17" s="22"/>
      <c r="B17" s="22"/>
      <c r="C17" s="22"/>
      <c r="D17" s="12" t="str">
        <f aca="false">IF(E17="","",IFERROR(INDEX(Budget!$A:$A,MATCH(E17,Budget!$B:$B,0)),""))</f>
        <v/>
      </c>
      <c r="E17" s="22"/>
      <c r="F17" s="16"/>
      <c r="G17" s="16"/>
      <c r="H17" s="13" t="str">
        <f aca="false">IF(AND(F17="",G17=""),"",N(F17)+N(G17))</f>
        <v/>
      </c>
      <c r="I17" s="22"/>
    </row>
    <row r="18" customFormat="false" ht="15" hidden="false" customHeight="false" outlineLevel="0" collapsed="false">
      <c r="A18" s="22"/>
      <c r="B18" s="22"/>
      <c r="C18" s="22"/>
      <c r="D18" s="12" t="str">
        <f aca="false">IF(E18="","",IFERROR(INDEX(Budget!$A:$A,MATCH(E18,Budget!$B:$B,0)),""))</f>
        <v/>
      </c>
      <c r="E18" s="22"/>
      <c r="F18" s="16"/>
      <c r="G18" s="16"/>
      <c r="H18" s="13" t="str">
        <f aca="false">IF(AND(F18="",G18=""),"",N(F18)+N(G18))</f>
        <v/>
      </c>
      <c r="I18" s="22"/>
    </row>
    <row r="19" customFormat="false" ht="15" hidden="false" customHeight="false" outlineLevel="0" collapsed="false">
      <c r="A19" s="22"/>
      <c r="B19" s="22"/>
      <c r="C19" s="22"/>
      <c r="D19" s="12" t="str">
        <f aca="false">IF(E19="","",IFERROR(INDEX(Budget!$A:$A,MATCH(E19,Budget!$B:$B,0)),""))</f>
        <v/>
      </c>
      <c r="E19" s="22"/>
      <c r="F19" s="16"/>
      <c r="G19" s="16"/>
      <c r="H19" s="13" t="str">
        <f aca="false">IF(AND(F19="",G19=""),"",N(F19)+N(G19))</f>
        <v/>
      </c>
      <c r="I19" s="22"/>
    </row>
    <row r="20" customFormat="false" ht="15" hidden="false" customHeight="false" outlineLevel="0" collapsed="false">
      <c r="A20" s="22"/>
      <c r="B20" s="22"/>
      <c r="C20" s="22"/>
      <c r="D20" s="12" t="str">
        <f aca="false">IF(E20="","",IFERROR(INDEX(Budget!$A:$A,MATCH(E20,Budget!$B:$B,0)),""))</f>
        <v/>
      </c>
      <c r="E20" s="22"/>
      <c r="F20" s="16"/>
      <c r="G20" s="16"/>
      <c r="H20" s="13" t="str">
        <f aca="false">IF(AND(F20="",G20=""),"",N(F20)+N(G20))</f>
        <v/>
      </c>
      <c r="I20" s="22"/>
    </row>
    <row r="21" customFormat="false" ht="15" hidden="false" customHeight="false" outlineLevel="0" collapsed="false">
      <c r="A21" s="22"/>
      <c r="B21" s="22"/>
      <c r="C21" s="22"/>
      <c r="D21" s="12" t="str">
        <f aca="false">IF(E21="","",IFERROR(INDEX(Budget!$A:$A,MATCH(E21,Budget!$B:$B,0)),""))</f>
        <v/>
      </c>
      <c r="E21" s="22"/>
      <c r="F21" s="16"/>
      <c r="G21" s="16"/>
      <c r="H21" s="13" t="str">
        <f aca="false">IF(AND(F21="",G21=""),"",N(F21)+N(G21))</f>
        <v/>
      </c>
      <c r="I21" s="22"/>
    </row>
    <row r="22" customFormat="false" ht="15" hidden="false" customHeight="false" outlineLevel="0" collapsed="false">
      <c r="A22" s="22"/>
      <c r="B22" s="22"/>
      <c r="C22" s="22"/>
      <c r="D22" s="12" t="str">
        <f aca="false">IF(E22="","",IFERROR(INDEX(Budget!$A:$A,MATCH(E22,Budget!$B:$B,0)),""))</f>
        <v/>
      </c>
      <c r="E22" s="22"/>
      <c r="F22" s="16"/>
      <c r="G22" s="16"/>
      <c r="H22" s="13" t="str">
        <f aca="false">IF(AND(F22="",G22=""),"",N(F22)+N(G22))</f>
        <v/>
      </c>
      <c r="I22" s="22"/>
    </row>
    <row r="23" customFormat="false" ht="15" hidden="false" customHeight="false" outlineLevel="0" collapsed="false">
      <c r="A23" s="22"/>
      <c r="B23" s="22"/>
      <c r="C23" s="22"/>
      <c r="D23" s="12" t="str">
        <f aca="false">IF(E23="","",IFERROR(INDEX(Budget!$A:$A,MATCH(E23,Budget!$B:$B,0)),""))</f>
        <v/>
      </c>
      <c r="E23" s="22"/>
      <c r="F23" s="16"/>
      <c r="G23" s="16"/>
      <c r="H23" s="13" t="str">
        <f aca="false">IF(AND(F23="",G23=""),"",N(F23)+N(G23))</f>
        <v/>
      </c>
      <c r="I23" s="22"/>
    </row>
    <row r="24" customFormat="false" ht="15" hidden="false" customHeight="false" outlineLevel="0" collapsed="false">
      <c r="A24" s="22"/>
      <c r="B24" s="22"/>
      <c r="C24" s="22"/>
      <c r="D24" s="12" t="str">
        <f aca="false">IF(E24="","",IFERROR(INDEX(Budget!$A:$A,MATCH(E24,Budget!$B:$B,0)),""))</f>
        <v/>
      </c>
      <c r="E24" s="22"/>
      <c r="F24" s="16"/>
      <c r="G24" s="16"/>
      <c r="H24" s="13" t="str">
        <f aca="false">IF(AND(F24="",G24=""),"",N(F24)+N(G24))</f>
        <v/>
      </c>
      <c r="I24" s="22"/>
    </row>
    <row r="25" customFormat="false" ht="15" hidden="false" customHeight="false" outlineLevel="0" collapsed="false">
      <c r="A25" s="22"/>
      <c r="B25" s="22"/>
      <c r="C25" s="22"/>
      <c r="D25" s="12" t="str">
        <f aca="false">IF(E25="","",IFERROR(INDEX(Budget!$A:$A,MATCH(E25,Budget!$B:$B,0)),""))</f>
        <v/>
      </c>
      <c r="E25" s="22"/>
      <c r="F25" s="16"/>
      <c r="G25" s="16"/>
      <c r="H25" s="13" t="str">
        <f aca="false">IF(AND(F25="",G25=""),"",N(F25)+N(G25))</f>
        <v/>
      </c>
      <c r="I25" s="22"/>
    </row>
    <row r="26" customFormat="false" ht="15" hidden="false" customHeight="false" outlineLevel="0" collapsed="false">
      <c r="A26" s="22"/>
      <c r="B26" s="22"/>
      <c r="C26" s="22"/>
      <c r="D26" s="12" t="str">
        <f aca="false">IF(E26="","",IFERROR(INDEX(Budget!$A:$A,MATCH(E26,Budget!$B:$B,0)),""))</f>
        <v/>
      </c>
      <c r="E26" s="22"/>
      <c r="F26" s="16"/>
      <c r="G26" s="16"/>
      <c r="H26" s="13" t="str">
        <f aca="false">IF(AND(F26="",G26=""),"",N(F26)+N(G26))</f>
        <v/>
      </c>
      <c r="I26" s="22"/>
    </row>
    <row r="27" customFormat="false" ht="15" hidden="false" customHeight="false" outlineLevel="0" collapsed="false">
      <c r="A27" s="22"/>
      <c r="B27" s="22"/>
      <c r="C27" s="22"/>
      <c r="D27" s="12" t="str">
        <f aca="false">IF(E27="","",IFERROR(INDEX(Budget!$A:$A,MATCH(E27,Budget!$B:$B,0)),""))</f>
        <v/>
      </c>
      <c r="E27" s="22"/>
      <c r="F27" s="16"/>
      <c r="G27" s="16"/>
      <c r="H27" s="13" t="str">
        <f aca="false">IF(AND(F27="",G27=""),"",N(F27)+N(G27))</f>
        <v/>
      </c>
      <c r="I27" s="22"/>
    </row>
    <row r="28" customFormat="false" ht="15" hidden="false" customHeight="false" outlineLevel="0" collapsed="false">
      <c r="A28" s="22"/>
      <c r="B28" s="22"/>
      <c r="C28" s="22"/>
      <c r="D28" s="12" t="str">
        <f aca="false">IF(E28="","",IFERROR(INDEX(Budget!$A:$A,MATCH(E28,Budget!$B:$B,0)),""))</f>
        <v/>
      </c>
      <c r="E28" s="22"/>
      <c r="F28" s="16"/>
      <c r="G28" s="16"/>
      <c r="H28" s="13" t="str">
        <f aca="false">IF(AND(F28="",G28=""),"",N(F28)+N(G28))</f>
        <v/>
      </c>
      <c r="I28" s="22"/>
    </row>
    <row r="29" customFormat="false" ht="15" hidden="false" customHeight="false" outlineLevel="0" collapsed="false">
      <c r="A29" s="22"/>
      <c r="B29" s="22"/>
      <c r="C29" s="22"/>
      <c r="D29" s="12" t="str">
        <f aca="false">IF(E29="","",IFERROR(INDEX(Budget!$A:$A,MATCH(E29,Budget!$B:$B,0)),""))</f>
        <v/>
      </c>
      <c r="E29" s="22"/>
      <c r="F29" s="16"/>
      <c r="G29" s="16"/>
      <c r="H29" s="13" t="str">
        <f aca="false">IF(AND(F29="",G29=""),"",N(F29)+N(G29))</f>
        <v/>
      </c>
      <c r="I29" s="22"/>
    </row>
    <row r="30" customFormat="false" ht="15" hidden="false" customHeight="false" outlineLevel="0" collapsed="false">
      <c r="A30" s="22"/>
      <c r="B30" s="22"/>
      <c r="C30" s="22"/>
      <c r="D30" s="12" t="str">
        <f aca="false">IF(E30="","",IFERROR(INDEX(Budget!$A:$A,MATCH(E30,Budget!$B:$B,0)),""))</f>
        <v/>
      </c>
      <c r="E30" s="22"/>
      <c r="F30" s="16"/>
      <c r="G30" s="16"/>
      <c r="H30" s="13" t="str">
        <f aca="false">IF(AND(F30="",G30=""),"",N(F30)+N(G30))</f>
        <v/>
      </c>
      <c r="I30" s="22"/>
    </row>
    <row r="31" customFormat="false" ht="15" hidden="false" customHeight="false" outlineLevel="0" collapsed="false">
      <c r="A31" s="22"/>
      <c r="B31" s="22"/>
      <c r="C31" s="22"/>
      <c r="D31" s="12" t="str">
        <f aca="false">IF(E31="","",IFERROR(INDEX(Budget!$A:$A,MATCH(E31,Budget!$B:$B,0)),""))</f>
        <v/>
      </c>
      <c r="E31" s="22"/>
      <c r="F31" s="16"/>
      <c r="G31" s="16"/>
      <c r="H31" s="13" t="str">
        <f aca="false">IF(AND(F31="",G31=""),"",N(F31)+N(G31))</f>
        <v/>
      </c>
      <c r="I31" s="22"/>
    </row>
    <row r="32" customFormat="false" ht="15" hidden="false" customHeight="false" outlineLevel="0" collapsed="false">
      <c r="A32" s="22"/>
      <c r="B32" s="22"/>
      <c r="C32" s="22"/>
      <c r="D32" s="12" t="str">
        <f aca="false">IF(E32="","",IFERROR(INDEX(Budget!$A:$A,MATCH(E32,Budget!$B:$B,0)),""))</f>
        <v/>
      </c>
      <c r="E32" s="22"/>
      <c r="F32" s="16"/>
      <c r="G32" s="16"/>
      <c r="H32" s="13" t="str">
        <f aca="false">IF(AND(F32="",G32=""),"",N(F32)+N(G32))</f>
        <v/>
      </c>
      <c r="I32" s="22"/>
    </row>
    <row r="33" customFormat="false" ht="15" hidden="false" customHeight="false" outlineLevel="0" collapsed="false">
      <c r="A33" s="22"/>
      <c r="B33" s="22"/>
      <c r="C33" s="22"/>
      <c r="D33" s="12" t="str">
        <f aca="false">IF(E33="","",IFERROR(INDEX(Budget!$A:$A,MATCH(E33,Budget!$B:$B,0)),""))</f>
        <v/>
      </c>
      <c r="E33" s="22"/>
      <c r="F33" s="16"/>
      <c r="G33" s="16"/>
      <c r="H33" s="13" t="str">
        <f aca="false">IF(AND(F33="",G33=""),"",N(F33)+N(G33))</f>
        <v/>
      </c>
      <c r="I33" s="22"/>
    </row>
    <row r="34" customFormat="false" ht="15" hidden="false" customHeight="false" outlineLevel="0" collapsed="false">
      <c r="A34" s="22"/>
      <c r="B34" s="22"/>
      <c r="C34" s="22"/>
      <c r="D34" s="12" t="str">
        <f aca="false">IF(E34="","",IFERROR(INDEX(Budget!$A:$A,MATCH(E34,Budget!$B:$B,0)),""))</f>
        <v/>
      </c>
      <c r="E34" s="22"/>
      <c r="F34" s="16"/>
      <c r="G34" s="16"/>
      <c r="H34" s="13" t="str">
        <f aca="false">IF(AND(F34="",G34=""),"",N(F34)+N(G34))</f>
        <v/>
      </c>
      <c r="I34" s="22"/>
    </row>
    <row r="35" customFormat="false" ht="15" hidden="false" customHeight="false" outlineLevel="0" collapsed="false">
      <c r="A35" s="22"/>
      <c r="B35" s="22"/>
      <c r="C35" s="22"/>
      <c r="D35" s="12" t="str">
        <f aca="false">IF(E35="","",IFERROR(INDEX(Budget!$A:$A,MATCH(E35,Budget!$B:$B,0)),""))</f>
        <v/>
      </c>
      <c r="E35" s="22"/>
      <c r="F35" s="16"/>
      <c r="G35" s="16"/>
      <c r="H35" s="13" t="str">
        <f aca="false">IF(AND(F35="",G35=""),"",N(F35)+N(G35))</f>
        <v/>
      </c>
      <c r="I35" s="22"/>
    </row>
    <row r="36" customFormat="false" ht="15" hidden="false" customHeight="false" outlineLevel="0" collapsed="false">
      <c r="A36" s="22"/>
      <c r="B36" s="22"/>
      <c r="C36" s="22"/>
      <c r="D36" s="12" t="str">
        <f aca="false">IF(E36="","",IFERROR(INDEX(Budget!$A:$A,MATCH(E36,Budget!$B:$B,0)),""))</f>
        <v/>
      </c>
      <c r="E36" s="22"/>
      <c r="F36" s="16"/>
      <c r="G36" s="16"/>
      <c r="H36" s="13" t="str">
        <f aca="false">IF(AND(F36="",G36=""),"",N(F36)+N(G36))</f>
        <v/>
      </c>
      <c r="I36" s="22"/>
    </row>
    <row r="37" customFormat="false" ht="15" hidden="false" customHeight="false" outlineLevel="0" collapsed="false">
      <c r="A37" s="22"/>
      <c r="B37" s="22"/>
      <c r="C37" s="22"/>
      <c r="D37" s="12" t="str">
        <f aca="false">IF(E37="","",IFERROR(INDEX(Budget!$A:$A,MATCH(E37,Budget!$B:$B,0)),""))</f>
        <v/>
      </c>
      <c r="E37" s="22"/>
      <c r="F37" s="16"/>
      <c r="G37" s="16"/>
      <c r="H37" s="13" t="str">
        <f aca="false">IF(AND(F37="",G37=""),"",N(F37)+N(G37))</f>
        <v/>
      </c>
      <c r="I37" s="22"/>
    </row>
    <row r="38" customFormat="false" ht="15" hidden="false" customHeight="false" outlineLevel="0" collapsed="false">
      <c r="A38" s="22"/>
      <c r="B38" s="22"/>
      <c r="C38" s="22"/>
      <c r="D38" s="12" t="str">
        <f aca="false">IF(E38="","",IFERROR(INDEX(Budget!$A:$A,MATCH(E38,Budget!$B:$B,0)),""))</f>
        <v/>
      </c>
      <c r="E38" s="22"/>
      <c r="F38" s="16"/>
      <c r="G38" s="16"/>
      <c r="H38" s="13" t="str">
        <f aca="false">IF(AND(F38="",G38=""),"",N(F38)+N(G38))</f>
        <v/>
      </c>
      <c r="I38" s="22"/>
    </row>
    <row r="39" customFormat="false" ht="15" hidden="false" customHeight="false" outlineLevel="0" collapsed="false">
      <c r="A39" s="22"/>
      <c r="B39" s="22"/>
      <c r="C39" s="22"/>
      <c r="D39" s="12" t="str">
        <f aca="false">IF(E39="","",IFERROR(INDEX(Budget!$A:$A,MATCH(E39,Budget!$B:$B,0)),""))</f>
        <v/>
      </c>
      <c r="E39" s="22"/>
      <c r="F39" s="16"/>
      <c r="G39" s="16"/>
      <c r="H39" s="13" t="str">
        <f aca="false">IF(AND(F39="",G39=""),"",N(F39)+N(G39))</f>
        <v/>
      </c>
      <c r="I39" s="22"/>
    </row>
    <row r="40" customFormat="false" ht="15" hidden="false" customHeight="false" outlineLevel="0" collapsed="false">
      <c r="A40" s="22"/>
      <c r="B40" s="22"/>
      <c r="C40" s="22"/>
      <c r="D40" s="12" t="str">
        <f aca="false">IF(E40="","",IFERROR(INDEX(Budget!$A:$A,MATCH(E40,Budget!$B:$B,0)),""))</f>
        <v/>
      </c>
      <c r="E40" s="22"/>
      <c r="F40" s="16"/>
      <c r="G40" s="16"/>
      <c r="H40" s="13" t="str">
        <f aca="false">IF(AND(F40="",G40=""),"",N(F40)+N(G40))</f>
        <v/>
      </c>
      <c r="I40" s="22"/>
    </row>
    <row r="41" customFormat="false" ht="15" hidden="false" customHeight="false" outlineLevel="0" collapsed="false">
      <c r="A41" s="22"/>
      <c r="B41" s="22"/>
      <c r="C41" s="22"/>
      <c r="D41" s="12" t="str">
        <f aca="false">IF(E41="","",IFERROR(INDEX(Budget!$A:$A,MATCH(E41,Budget!$B:$B,0)),""))</f>
        <v/>
      </c>
      <c r="E41" s="22"/>
      <c r="F41" s="16"/>
      <c r="G41" s="16"/>
      <c r="H41" s="13" t="str">
        <f aca="false">IF(AND(F41="",G41=""),"",N(F41)+N(G41))</f>
        <v/>
      </c>
      <c r="I41" s="22"/>
    </row>
    <row r="42" customFormat="false" ht="15" hidden="false" customHeight="false" outlineLevel="0" collapsed="false">
      <c r="A42" s="22"/>
      <c r="B42" s="22"/>
      <c r="C42" s="22"/>
      <c r="D42" s="12" t="str">
        <f aca="false">IF(E42="","",IFERROR(INDEX(Budget!$A:$A,MATCH(E42,Budget!$B:$B,0)),""))</f>
        <v/>
      </c>
      <c r="E42" s="22"/>
      <c r="F42" s="16"/>
      <c r="G42" s="16"/>
      <c r="H42" s="13" t="str">
        <f aca="false">IF(AND(F42="",G42=""),"",N(F42)+N(G42))</f>
        <v/>
      </c>
      <c r="I42" s="22"/>
    </row>
    <row r="43" customFormat="false" ht="15" hidden="false" customHeight="false" outlineLevel="0" collapsed="false">
      <c r="A43" s="22"/>
      <c r="B43" s="22"/>
      <c r="C43" s="22"/>
      <c r="D43" s="12" t="str">
        <f aca="false">IF(E43="","",IFERROR(INDEX(Budget!$A:$A,MATCH(E43,Budget!$B:$B,0)),""))</f>
        <v/>
      </c>
      <c r="E43" s="22"/>
      <c r="F43" s="16"/>
      <c r="G43" s="16"/>
      <c r="H43" s="13" t="str">
        <f aca="false">IF(AND(F43="",G43=""),"",N(F43)+N(G43))</f>
        <v/>
      </c>
      <c r="I43" s="22"/>
    </row>
    <row r="44" customFormat="false" ht="15" hidden="false" customHeight="false" outlineLevel="0" collapsed="false">
      <c r="A44" s="22"/>
      <c r="B44" s="22"/>
      <c r="C44" s="22"/>
      <c r="D44" s="12" t="str">
        <f aca="false">IF(E44="","",IFERROR(INDEX(Budget!$A:$A,MATCH(E44,Budget!$B:$B,0)),""))</f>
        <v/>
      </c>
      <c r="E44" s="22"/>
      <c r="F44" s="16"/>
      <c r="G44" s="16"/>
      <c r="H44" s="13" t="str">
        <f aca="false">IF(AND(F44="",G44=""),"",N(F44)+N(G44))</f>
        <v/>
      </c>
      <c r="I44" s="22"/>
    </row>
    <row r="45" customFormat="false" ht="15" hidden="false" customHeight="false" outlineLevel="0" collapsed="false">
      <c r="A45" s="22"/>
      <c r="B45" s="22"/>
      <c r="C45" s="22"/>
      <c r="D45" s="12" t="str">
        <f aca="false">IF(E45="","",IFERROR(INDEX(Budget!$A:$A,MATCH(E45,Budget!$B:$B,0)),""))</f>
        <v/>
      </c>
      <c r="E45" s="22"/>
      <c r="F45" s="16"/>
      <c r="G45" s="16"/>
      <c r="H45" s="13" t="str">
        <f aca="false">IF(AND(F45="",G45=""),"",N(F45)+N(G45))</f>
        <v/>
      </c>
      <c r="I45" s="22"/>
    </row>
    <row r="46" customFormat="false" ht="15" hidden="false" customHeight="false" outlineLevel="0" collapsed="false">
      <c r="A46" s="22"/>
      <c r="B46" s="22"/>
      <c r="C46" s="22"/>
      <c r="D46" s="12" t="str">
        <f aca="false">IF(E46="","",IFERROR(INDEX(Budget!$A:$A,MATCH(E46,Budget!$B:$B,0)),""))</f>
        <v/>
      </c>
      <c r="E46" s="22"/>
      <c r="F46" s="16"/>
      <c r="G46" s="16"/>
      <c r="H46" s="13" t="str">
        <f aca="false">IF(AND(F46="",G46=""),"",N(F46)+N(G46))</f>
        <v/>
      </c>
      <c r="I46" s="22"/>
    </row>
    <row r="47" customFormat="false" ht="15" hidden="false" customHeight="false" outlineLevel="0" collapsed="false">
      <c r="A47" s="22"/>
      <c r="B47" s="22"/>
      <c r="C47" s="22"/>
      <c r="D47" s="12" t="str">
        <f aca="false">IF(E47="","",IFERROR(INDEX(Budget!$A:$A,MATCH(E47,Budget!$B:$B,0)),""))</f>
        <v/>
      </c>
      <c r="E47" s="22"/>
      <c r="F47" s="16"/>
      <c r="G47" s="16"/>
      <c r="H47" s="13" t="str">
        <f aca="false">IF(AND(F47="",G47=""),"",N(F47)+N(G47))</f>
        <v/>
      </c>
      <c r="I47" s="22"/>
    </row>
    <row r="48" customFormat="false" ht="15" hidden="false" customHeight="false" outlineLevel="0" collapsed="false">
      <c r="A48" s="22"/>
      <c r="B48" s="22"/>
      <c r="C48" s="22"/>
      <c r="D48" s="12" t="str">
        <f aca="false">IF(E48="","",IFERROR(INDEX(Budget!$A:$A,MATCH(E48,Budget!$B:$B,0)),""))</f>
        <v/>
      </c>
      <c r="E48" s="22"/>
      <c r="F48" s="16"/>
      <c r="G48" s="16"/>
      <c r="H48" s="13" t="str">
        <f aca="false">IF(AND(F48="",G48=""),"",N(F48)+N(G48))</f>
        <v/>
      </c>
      <c r="I48" s="22"/>
    </row>
    <row r="49" customFormat="false" ht="15" hidden="false" customHeight="false" outlineLevel="0" collapsed="false">
      <c r="A49" s="22"/>
      <c r="B49" s="22"/>
      <c r="C49" s="22"/>
      <c r="D49" s="12" t="str">
        <f aca="false">IF(E49="","",IFERROR(INDEX(Budget!$A:$A,MATCH(E49,Budget!$B:$B,0)),""))</f>
        <v/>
      </c>
      <c r="E49" s="22"/>
      <c r="F49" s="16"/>
      <c r="G49" s="16"/>
      <c r="H49" s="13" t="str">
        <f aca="false">IF(AND(F49="",G49=""),"",N(F49)+N(G49))</f>
        <v/>
      </c>
      <c r="I49" s="22"/>
    </row>
    <row r="50" customFormat="false" ht="15" hidden="false" customHeight="false" outlineLevel="0" collapsed="false">
      <c r="A50" s="22"/>
      <c r="B50" s="22"/>
      <c r="C50" s="22"/>
      <c r="D50" s="12" t="str">
        <f aca="false">IF(E50="","",IFERROR(INDEX(Budget!$A:$A,MATCH(E50,Budget!$B:$B,0)),""))</f>
        <v/>
      </c>
      <c r="E50" s="22"/>
      <c r="F50" s="16"/>
      <c r="G50" s="16"/>
      <c r="H50" s="13" t="str">
        <f aca="false">IF(AND(F50="",G50=""),"",N(F50)+N(G50))</f>
        <v/>
      </c>
      <c r="I50" s="22"/>
    </row>
    <row r="51" customFormat="false" ht="15" hidden="false" customHeight="false" outlineLevel="0" collapsed="false">
      <c r="A51" s="22"/>
      <c r="B51" s="22"/>
      <c r="C51" s="22"/>
      <c r="D51" s="12" t="str">
        <f aca="false">IF(E51="","",IFERROR(INDEX(Budget!$A:$A,MATCH(E51,Budget!$B:$B,0)),""))</f>
        <v/>
      </c>
      <c r="E51" s="22"/>
      <c r="F51" s="16"/>
      <c r="G51" s="16"/>
      <c r="H51" s="13" t="str">
        <f aca="false">IF(AND(F51="",G51=""),"",N(F51)+N(G51))</f>
        <v/>
      </c>
      <c r="I51" s="22"/>
    </row>
    <row r="52" customFormat="false" ht="15" hidden="false" customHeight="false" outlineLevel="0" collapsed="false">
      <c r="A52" s="22"/>
      <c r="B52" s="22"/>
      <c r="C52" s="22"/>
      <c r="D52" s="12" t="str">
        <f aca="false">IF(E52="","",IFERROR(INDEX(Budget!$A:$A,MATCH(E52,Budget!$B:$B,0)),""))</f>
        <v/>
      </c>
      <c r="E52" s="22"/>
      <c r="F52" s="16"/>
      <c r="G52" s="16"/>
      <c r="H52" s="13" t="str">
        <f aca="false">IF(AND(F52="",G52=""),"",N(F52)+N(G52))</f>
        <v/>
      </c>
      <c r="I52" s="22"/>
    </row>
    <row r="53" customFormat="false" ht="15" hidden="false" customHeight="false" outlineLevel="0" collapsed="false">
      <c r="A53" s="22"/>
      <c r="B53" s="22"/>
      <c r="C53" s="22"/>
      <c r="D53" s="12" t="str">
        <f aca="false">IF(E53="","",IFERROR(INDEX(Budget!$A:$A,MATCH(E53,Budget!$B:$B,0)),""))</f>
        <v/>
      </c>
      <c r="E53" s="22"/>
      <c r="F53" s="16"/>
      <c r="G53" s="16"/>
      <c r="H53" s="13" t="str">
        <f aca="false">IF(AND(F53="",G53=""),"",N(F53)+N(G53))</f>
        <v/>
      </c>
      <c r="I53" s="22"/>
    </row>
    <row r="54" customFormat="false" ht="15" hidden="false" customHeight="false" outlineLevel="0" collapsed="false">
      <c r="A54" s="22"/>
      <c r="B54" s="22"/>
      <c r="C54" s="22"/>
      <c r="D54" s="12" t="str">
        <f aca="false">IF(E54="","",IFERROR(INDEX(Budget!$A:$A,MATCH(E54,Budget!$B:$B,0)),""))</f>
        <v/>
      </c>
      <c r="E54" s="22"/>
      <c r="F54" s="16"/>
      <c r="G54" s="16"/>
      <c r="H54" s="13" t="str">
        <f aca="false">IF(AND(F54="",G54=""),"",N(F54)+N(G54))</f>
        <v/>
      </c>
      <c r="I54" s="22"/>
    </row>
    <row r="55" customFormat="false" ht="15" hidden="false" customHeight="false" outlineLevel="0" collapsed="false">
      <c r="A55" s="22"/>
      <c r="B55" s="22"/>
      <c r="C55" s="22"/>
      <c r="D55" s="12" t="str">
        <f aca="false">IF(E55="","",IFERROR(INDEX(Budget!$A:$A,MATCH(E55,Budget!$B:$B,0)),""))</f>
        <v/>
      </c>
      <c r="E55" s="22"/>
      <c r="F55" s="16"/>
      <c r="G55" s="16"/>
      <c r="H55" s="13" t="str">
        <f aca="false">IF(AND(F55="",G55=""),"",N(F55)+N(G55))</f>
        <v/>
      </c>
      <c r="I55" s="22"/>
    </row>
    <row r="56" customFormat="false" ht="15" hidden="false" customHeight="false" outlineLevel="0" collapsed="false">
      <c r="A56" s="22"/>
      <c r="B56" s="22"/>
      <c r="C56" s="22"/>
      <c r="D56" s="12" t="str">
        <f aca="false">IF(E56="","",IFERROR(INDEX(Budget!$A:$A,MATCH(E56,Budget!$B:$B,0)),""))</f>
        <v/>
      </c>
      <c r="E56" s="22"/>
      <c r="F56" s="16"/>
      <c r="G56" s="16"/>
      <c r="H56" s="13" t="str">
        <f aca="false">IF(AND(F56="",G56=""),"",N(F56)+N(G56))</f>
        <v/>
      </c>
      <c r="I56" s="22"/>
    </row>
    <row r="57" customFormat="false" ht="15" hidden="false" customHeight="false" outlineLevel="0" collapsed="false">
      <c r="A57" s="22"/>
      <c r="B57" s="22"/>
      <c r="C57" s="22"/>
      <c r="D57" s="12" t="str">
        <f aca="false">IF(E57="","",IFERROR(INDEX(Budget!$A:$A,MATCH(E57,Budget!$B:$B,0)),""))</f>
        <v/>
      </c>
      <c r="E57" s="22"/>
      <c r="F57" s="16"/>
      <c r="G57" s="16"/>
      <c r="H57" s="13" t="str">
        <f aca="false">IF(AND(F57="",G57=""),"",N(F57)+N(G57))</f>
        <v/>
      </c>
      <c r="I57" s="22"/>
    </row>
    <row r="58" customFormat="false" ht="15" hidden="false" customHeight="false" outlineLevel="0" collapsed="false">
      <c r="A58" s="22"/>
      <c r="B58" s="22"/>
      <c r="C58" s="22"/>
      <c r="D58" s="12" t="str">
        <f aca="false">IF(E58="","",IFERROR(INDEX(Budget!$A:$A,MATCH(E58,Budget!$B:$B,0)),""))</f>
        <v/>
      </c>
      <c r="E58" s="22"/>
      <c r="F58" s="16"/>
      <c r="G58" s="16"/>
      <c r="H58" s="13" t="str">
        <f aca="false">IF(AND(F58="",G58=""),"",N(F58)+N(G58))</f>
        <v/>
      </c>
      <c r="I58" s="22"/>
    </row>
    <row r="59" customFormat="false" ht="15" hidden="false" customHeight="false" outlineLevel="0" collapsed="false">
      <c r="A59" s="22"/>
      <c r="B59" s="22"/>
      <c r="C59" s="22"/>
      <c r="D59" s="12" t="str">
        <f aca="false">IF(E59="","",IFERROR(INDEX(Budget!$A:$A,MATCH(E59,Budget!$B:$B,0)),""))</f>
        <v/>
      </c>
      <c r="E59" s="22"/>
      <c r="F59" s="16"/>
      <c r="G59" s="16"/>
      <c r="H59" s="13" t="str">
        <f aca="false">IF(AND(F59="",G59=""),"",N(F59)+N(G59))</f>
        <v/>
      </c>
      <c r="I59" s="22"/>
    </row>
    <row r="60" customFormat="false" ht="15" hidden="false" customHeight="false" outlineLevel="0" collapsed="false">
      <c r="A60" s="22"/>
      <c r="B60" s="22"/>
      <c r="C60" s="22"/>
      <c r="D60" s="12" t="str">
        <f aca="false">IF(E60="","",IFERROR(INDEX(Budget!$A:$A,MATCH(E60,Budget!$B:$B,0)),""))</f>
        <v/>
      </c>
      <c r="E60" s="22"/>
      <c r="F60" s="16"/>
      <c r="G60" s="16"/>
      <c r="H60" s="13" t="str">
        <f aca="false">IF(AND(F60="",G60=""),"",N(F60)+N(G60))</f>
        <v/>
      </c>
      <c r="I60" s="22"/>
    </row>
    <row r="61" customFormat="false" ht="15" hidden="false" customHeight="false" outlineLevel="0" collapsed="false">
      <c r="A61" s="22"/>
      <c r="B61" s="22"/>
      <c r="C61" s="22"/>
      <c r="D61" s="12" t="str">
        <f aca="false">IF(E61="","",IFERROR(INDEX(Budget!$A:$A,MATCH(E61,Budget!$B:$B,0)),""))</f>
        <v/>
      </c>
      <c r="E61" s="22"/>
      <c r="F61" s="16"/>
      <c r="G61" s="16"/>
      <c r="H61" s="13" t="str">
        <f aca="false">IF(AND(F61="",G61=""),"",N(F61)+N(G61))</f>
        <v/>
      </c>
      <c r="I61" s="22"/>
    </row>
    <row r="62" customFormat="false" ht="15" hidden="false" customHeight="false" outlineLevel="0" collapsed="false">
      <c r="A62" s="22"/>
      <c r="B62" s="22"/>
      <c r="C62" s="22"/>
      <c r="D62" s="12" t="str">
        <f aca="false">IF(E62="","",IFERROR(INDEX(Budget!$A:$A,MATCH(E62,Budget!$B:$B,0)),""))</f>
        <v/>
      </c>
      <c r="E62" s="22"/>
      <c r="F62" s="16"/>
      <c r="G62" s="16"/>
      <c r="H62" s="13" t="str">
        <f aca="false">IF(AND(F62="",G62=""),"",N(F62)+N(G62))</f>
        <v/>
      </c>
      <c r="I62" s="22"/>
    </row>
    <row r="63" customFormat="false" ht="15" hidden="false" customHeight="false" outlineLevel="0" collapsed="false">
      <c r="A63" s="22"/>
      <c r="B63" s="22"/>
      <c r="C63" s="22"/>
      <c r="D63" s="12" t="str">
        <f aca="false">IF(E63="","",IFERROR(INDEX(Budget!$A:$A,MATCH(E63,Budget!$B:$B,0)),""))</f>
        <v/>
      </c>
      <c r="E63" s="22"/>
      <c r="F63" s="16"/>
      <c r="G63" s="16"/>
      <c r="H63" s="13" t="str">
        <f aca="false">IF(AND(F63="",G63=""),"",N(F63)+N(G63))</f>
        <v/>
      </c>
      <c r="I63" s="22"/>
    </row>
    <row r="64" customFormat="false" ht="15" hidden="false" customHeight="false" outlineLevel="0" collapsed="false">
      <c r="A64" s="22"/>
      <c r="B64" s="22"/>
      <c r="C64" s="22"/>
      <c r="D64" s="12" t="str">
        <f aca="false">IF(E64="","",IFERROR(INDEX(Budget!$A:$A,MATCH(E64,Budget!$B:$B,0)),""))</f>
        <v/>
      </c>
      <c r="E64" s="22"/>
      <c r="F64" s="16"/>
      <c r="G64" s="16"/>
      <c r="H64" s="13" t="str">
        <f aca="false">IF(AND(F64="",G64=""),"",N(F64)+N(G64))</f>
        <v/>
      </c>
      <c r="I64" s="22"/>
    </row>
    <row r="65" customFormat="false" ht="15" hidden="false" customHeight="false" outlineLevel="0" collapsed="false">
      <c r="A65" s="22"/>
      <c r="B65" s="22"/>
      <c r="C65" s="22"/>
      <c r="D65" s="12" t="str">
        <f aca="false">IF(E65="","",IFERROR(INDEX(Budget!$A:$A,MATCH(E65,Budget!$B:$B,0)),""))</f>
        <v/>
      </c>
      <c r="E65" s="22"/>
      <c r="F65" s="16"/>
      <c r="G65" s="16"/>
      <c r="H65" s="13" t="str">
        <f aca="false">IF(AND(F65="",G65=""),"",N(F65)+N(G65))</f>
        <v/>
      </c>
      <c r="I65" s="22"/>
    </row>
    <row r="66" customFormat="false" ht="15" hidden="false" customHeight="false" outlineLevel="0" collapsed="false">
      <c r="A66" s="22"/>
      <c r="B66" s="22"/>
      <c r="C66" s="22"/>
      <c r="D66" s="12" t="str">
        <f aca="false">IF(E66="","",IFERROR(INDEX(Budget!$A:$A,MATCH(E66,Budget!$B:$B,0)),""))</f>
        <v/>
      </c>
      <c r="E66" s="22"/>
      <c r="F66" s="16"/>
      <c r="G66" s="16"/>
      <c r="H66" s="13" t="str">
        <f aca="false">IF(AND(F66="",G66=""),"",N(F66)+N(G66))</f>
        <v/>
      </c>
      <c r="I66" s="22"/>
    </row>
    <row r="67" customFormat="false" ht="15" hidden="false" customHeight="false" outlineLevel="0" collapsed="false">
      <c r="A67" s="22"/>
      <c r="B67" s="22"/>
      <c r="C67" s="22"/>
      <c r="D67" s="12" t="str">
        <f aca="false">IF(E67="","",IFERROR(INDEX(Budget!$A:$A,MATCH(E67,Budget!$B:$B,0)),""))</f>
        <v/>
      </c>
      <c r="E67" s="22"/>
      <c r="F67" s="16"/>
      <c r="G67" s="16"/>
      <c r="H67" s="13" t="str">
        <f aca="false">IF(AND(F67="",G67=""),"",N(F67)+N(G67))</f>
        <v/>
      </c>
      <c r="I67" s="22"/>
    </row>
    <row r="68" customFormat="false" ht="15" hidden="false" customHeight="false" outlineLevel="0" collapsed="false">
      <c r="A68" s="22"/>
      <c r="B68" s="22"/>
      <c r="C68" s="22"/>
      <c r="D68" s="12" t="str">
        <f aca="false">IF(E68="","",IFERROR(INDEX(Budget!$A:$A,MATCH(E68,Budget!$B:$B,0)),""))</f>
        <v/>
      </c>
      <c r="E68" s="22"/>
      <c r="F68" s="16"/>
      <c r="G68" s="16"/>
      <c r="H68" s="13" t="str">
        <f aca="false">IF(AND(F68="",G68=""),"",N(F68)+N(G68))</f>
        <v/>
      </c>
      <c r="I68" s="22"/>
    </row>
    <row r="69" customFormat="false" ht="15" hidden="false" customHeight="false" outlineLevel="0" collapsed="false">
      <c r="A69" s="22"/>
      <c r="B69" s="22"/>
      <c r="C69" s="22"/>
      <c r="D69" s="12" t="str">
        <f aca="false">IF(E69="","",IFERROR(INDEX(Budget!$A:$A,MATCH(E69,Budget!$B:$B,0)),""))</f>
        <v/>
      </c>
      <c r="E69" s="22"/>
      <c r="F69" s="16"/>
      <c r="G69" s="16"/>
      <c r="H69" s="13" t="str">
        <f aca="false">IF(AND(F69="",G69=""),"",N(F69)+N(G69))</f>
        <v/>
      </c>
      <c r="I69" s="22"/>
    </row>
    <row r="70" customFormat="false" ht="15" hidden="false" customHeight="false" outlineLevel="0" collapsed="false">
      <c r="A70" s="22"/>
      <c r="B70" s="22"/>
      <c r="C70" s="22"/>
      <c r="D70" s="12" t="str">
        <f aca="false">IF(E70="","",IFERROR(INDEX(Budget!$A:$A,MATCH(E70,Budget!$B:$B,0)),""))</f>
        <v/>
      </c>
      <c r="E70" s="22"/>
      <c r="F70" s="16"/>
      <c r="G70" s="16"/>
      <c r="H70" s="13" t="str">
        <f aca="false">IF(AND(F70="",G70=""),"",N(F70)+N(G70))</f>
        <v/>
      </c>
      <c r="I70" s="22"/>
    </row>
    <row r="71" customFormat="false" ht="15" hidden="false" customHeight="false" outlineLevel="0" collapsed="false">
      <c r="A71" s="22"/>
      <c r="B71" s="22"/>
      <c r="C71" s="22"/>
      <c r="D71" s="12" t="str">
        <f aca="false">IF(E71="","",IFERROR(INDEX(Budget!$A:$A,MATCH(E71,Budget!$B:$B,0)),""))</f>
        <v/>
      </c>
      <c r="E71" s="22"/>
      <c r="F71" s="16"/>
      <c r="G71" s="16"/>
      <c r="H71" s="13" t="str">
        <f aca="false">IF(AND(F71="",G71=""),"",N(F71)+N(G71))</f>
        <v/>
      </c>
      <c r="I71" s="22"/>
    </row>
    <row r="72" customFormat="false" ht="15" hidden="false" customHeight="false" outlineLevel="0" collapsed="false">
      <c r="A72" s="22"/>
      <c r="B72" s="22"/>
      <c r="C72" s="22"/>
      <c r="D72" s="12" t="str">
        <f aca="false">IF(E72="","",IFERROR(INDEX(Budget!$A:$A,MATCH(E72,Budget!$B:$B,0)),""))</f>
        <v/>
      </c>
      <c r="E72" s="22"/>
      <c r="F72" s="16"/>
      <c r="G72" s="16"/>
      <c r="H72" s="13" t="str">
        <f aca="false">IF(AND(F72="",G72=""),"",N(F72)+N(G72))</f>
        <v/>
      </c>
      <c r="I72" s="22"/>
    </row>
    <row r="73" customFormat="false" ht="15" hidden="false" customHeight="false" outlineLevel="0" collapsed="false">
      <c r="A73" s="22"/>
      <c r="B73" s="22"/>
      <c r="C73" s="22"/>
      <c r="D73" s="12" t="str">
        <f aca="false">IF(E73="","",IFERROR(INDEX(Budget!$A:$A,MATCH(E73,Budget!$B:$B,0)),""))</f>
        <v/>
      </c>
      <c r="E73" s="22"/>
      <c r="F73" s="16"/>
      <c r="G73" s="16"/>
      <c r="H73" s="13" t="str">
        <f aca="false">IF(AND(F73="",G73=""),"",N(F73)+N(G73))</f>
        <v/>
      </c>
      <c r="I73" s="22"/>
    </row>
    <row r="74" customFormat="false" ht="15" hidden="false" customHeight="false" outlineLevel="0" collapsed="false">
      <c r="A74" s="22"/>
      <c r="B74" s="22"/>
      <c r="C74" s="22"/>
      <c r="D74" s="12" t="str">
        <f aca="false">IF(E74="","",IFERROR(INDEX(Budget!$A:$A,MATCH(E74,Budget!$B:$B,0)),""))</f>
        <v/>
      </c>
      <c r="E74" s="22"/>
      <c r="F74" s="16"/>
      <c r="G74" s="16"/>
      <c r="H74" s="13" t="str">
        <f aca="false">IF(AND(F74="",G74=""),"",N(F74)+N(G74))</f>
        <v/>
      </c>
      <c r="I74" s="22"/>
    </row>
    <row r="75" customFormat="false" ht="15" hidden="false" customHeight="false" outlineLevel="0" collapsed="false">
      <c r="A75" s="22"/>
      <c r="B75" s="22"/>
      <c r="C75" s="22"/>
      <c r="D75" s="12" t="str">
        <f aca="false">IF(E75="","",IFERROR(INDEX(Budget!$A:$A,MATCH(E75,Budget!$B:$B,0)),""))</f>
        <v/>
      </c>
      <c r="E75" s="22"/>
      <c r="F75" s="16"/>
      <c r="G75" s="16"/>
      <c r="H75" s="13" t="str">
        <f aca="false">IF(AND(F75="",G75=""),"",N(F75)+N(G75))</f>
        <v/>
      </c>
      <c r="I75" s="22"/>
    </row>
    <row r="76" customFormat="false" ht="15" hidden="false" customHeight="false" outlineLevel="0" collapsed="false">
      <c r="A76" s="22"/>
      <c r="B76" s="22"/>
      <c r="C76" s="22"/>
      <c r="D76" s="12" t="str">
        <f aca="false">IF(E76="","",IFERROR(INDEX(Budget!$A:$A,MATCH(E76,Budget!$B:$B,0)),""))</f>
        <v/>
      </c>
      <c r="E76" s="22"/>
      <c r="F76" s="16"/>
      <c r="G76" s="16"/>
      <c r="H76" s="13" t="str">
        <f aca="false">IF(AND(F76="",G76=""),"",N(F76)+N(G76))</f>
        <v/>
      </c>
      <c r="I76" s="22"/>
    </row>
    <row r="77" customFormat="false" ht="15" hidden="false" customHeight="false" outlineLevel="0" collapsed="false">
      <c r="A77" s="22"/>
      <c r="B77" s="22"/>
      <c r="C77" s="22"/>
      <c r="D77" s="12" t="str">
        <f aca="false">IF(E77="","",IFERROR(INDEX(Budget!$A:$A,MATCH(E77,Budget!$B:$B,0)),""))</f>
        <v/>
      </c>
      <c r="E77" s="22"/>
      <c r="F77" s="16"/>
      <c r="G77" s="16"/>
      <c r="H77" s="13" t="str">
        <f aca="false">IF(AND(F77="",G77=""),"",N(F77)+N(G77))</f>
        <v/>
      </c>
      <c r="I77" s="22"/>
    </row>
    <row r="78" customFormat="false" ht="15" hidden="false" customHeight="false" outlineLevel="0" collapsed="false">
      <c r="A78" s="22"/>
      <c r="B78" s="22"/>
      <c r="C78" s="22"/>
      <c r="D78" s="12" t="str">
        <f aca="false">IF(E78="","",IFERROR(INDEX(Budget!$A:$A,MATCH(E78,Budget!$B:$B,0)),""))</f>
        <v/>
      </c>
      <c r="E78" s="22"/>
      <c r="F78" s="16"/>
      <c r="G78" s="16"/>
      <c r="H78" s="13" t="str">
        <f aca="false">IF(AND(F78="",G78=""),"",N(F78)+N(G78))</f>
        <v/>
      </c>
      <c r="I78" s="22"/>
    </row>
    <row r="79" customFormat="false" ht="15" hidden="false" customHeight="false" outlineLevel="0" collapsed="false">
      <c r="A79" s="22"/>
      <c r="B79" s="22"/>
      <c r="C79" s="22"/>
      <c r="D79" s="12" t="str">
        <f aca="false">IF(E79="","",IFERROR(INDEX(Budget!$A:$A,MATCH(E79,Budget!$B:$B,0)),""))</f>
        <v/>
      </c>
      <c r="E79" s="22"/>
      <c r="F79" s="16"/>
      <c r="G79" s="16"/>
      <c r="H79" s="13" t="str">
        <f aca="false">IF(AND(F79="",G79=""),"",N(F79)+N(G79))</f>
        <v/>
      </c>
      <c r="I79" s="22"/>
    </row>
    <row r="80" customFormat="false" ht="15" hidden="false" customHeight="false" outlineLevel="0" collapsed="false">
      <c r="A80" s="22"/>
      <c r="B80" s="22"/>
      <c r="C80" s="22"/>
      <c r="D80" s="12" t="str">
        <f aca="false">IF(E80="","",IFERROR(INDEX(Budget!$A:$A,MATCH(E80,Budget!$B:$B,0)),""))</f>
        <v/>
      </c>
      <c r="E80" s="22"/>
      <c r="F80" s="16"/>
      <c r="G80" s="16"/>
      <c r="H80" s="13" t="str">
        <f aca="false">IF(AND(F80="",G80=""),"",N(F80)+N(G80))</f>
        <v/>
      </c>
      <c r="I80" s="22"/>
    </row>
    <row r="81" customFormat="false" ht="15" hidden="false" customHeight="false" outlineLevel="0" collapsed="false">
      <c r="A81" s="22"/>
      <c r="B81" s="22"/>
      <c r="C81" s="22"/>
      <c r="D81" s="12" t="str">
        <f aca="false">IF(E81="","",IFERROR(INDEX(Budget!$A:$A,MATCH(E81,Budget!$B:$B,0)),""))</f>
        <v/>
      </c>
      <c r="E81" s="22"/>
      <c r="F81" s="16"/>
      <c r="G81" s="16"/>
      <c r="H81" s="13" t="str">
        <f aca="false">IF(AND(F81="",G81=""),"",N(F81)+N(G81))</f>
        <v/>
      </c>
      <c r="I81" s="22"/>
    </row>
    <row r="82" customFormat="false" ht="15" hidden="false" customHeight="false" outlineLevel="0" collapsed="false">
      <c r="A82" s="22"/>
      <c r="B82" s="22"/>
      <c r="C82" s="22"/>
      <c r="D82" s="12" t="str">
        <f aca="false">IF(E82="","",IFERROR(INDEX(Budget!$A:$A,MATCH(E82,Budget!$B:$B,0)),""))</f>
        <v/>
      </c>
      <c r="E82" s="22"/>
      <c r="F82" s="16"/>
      <c r="G82" s="16"/>
      <c r="H82" s="13" t="str">
        <f aca="false">IF(AND(F82="",G82=""),"",N(F82)+N(G82))</f>
        <v/>
      </c>
      <c r="I82" s="22"/>
    </row>
    <row r="83" customFormat="false" ht="15" hidden="false" customHeight="false" outlineLevel="0" collapsed="false">
      <c r="A83" s="22"/>
      <c r="B83" s="22"/>
      <c r="C83" s="22"/>
      <c r="D83" s="12" t="str">
        <f aca="false">IF(E83="","",IFERROR(INDEX(Budget!$A:$A,MATCH(E83,Budget!$B:$B,0)),""))</f>
        <v/>
      </c>
      <c r="E83" s="22"/>
      <c r="F83" s="16"/>
      <c r="G83" s="16"/>
      <c r="H83" s="13" t="str">
        <f aca="false">IF(AND(F83="",G83=""),"",N(F83)+N(G83))</f>
        <v/>
      </c>
      <c r="I83" s="22"/>
    </row>
    <row r="84" customFormat="false" ht="15" hidden="false" customHeight="false" outlineLevel="0" collapsed="false">
      <c r="A84" s="22"/>
      <c r="B84" s="22"/>
      <c r="C84" s="22"/>
      <c r="D84" s="12" t="str">
        <f aca="false">IF(E84="","",IFERROR(INDEX(Budget!$A:$A,MATCH(E84,Budget!$B:$B,0)),""))</f>
        <v/>
      </c>
      <c r="E84" s="22"/>
      <c r="F84" s="16"/>
      <c r="G84" s="16"/>
      <c r="H84" s="13" t="str">
        <f aca="false">IF(AND(F84="",G84=""),"",N(F84)+N(G84))</f>
        <v/>
      </c>
      <c r="I84" s="22"/>
    </row>
    <row r="85" customFormat="false" ht="15" hidden="false" customHeight="false" outlineLevel="0" collapsed="false">
      <c r="A85" s="22"/>
      <c r="B85" s="22"/>
      <c r="C85" s="22"/>
      <c r="D85" s="12" t="str">
        <f aca="false">IF(E85="","",IFERROR(INDEX(Budget!$A:$A,MATCH(E85,Budget!$B:$B,0)),""))</f>
        <v/>
      </c>
      <c r="E85" s="22"/>
      <c r="F85" s="16"/>
      <c r="G85" s="16"/>
      <c r="H85" s="13" t="str">
        <f aca="false">IF(AND(F85="",G85=""),"",N(F85)+N(G85))</f>
        <v/>
      </c>
      <c r="I85" s="22"/>
    </row>
    <row r="86" customFormat="false" ht="15" hidden="false" customHeight="false" outlineLevel="0" collapsed="false">
      <c r="A86" s="22"/>
      <c r="B86" s="22"/>
      <c r="C86" s="22"/>
      <c r="D86" s="12" t="str">
        <f aca="false">IF(E86="","",IFERROR(INDEX(Budget!$A:$A,MATCH(E86,Budget!$B:$B,0)),""))</f>
        <v/>
      </c>
      <c r="E86" s="22"/>
      <c r="F86" s="16"/>
      <c r="G86" s="16"/>
      <c r="H86" s="13" t="str">
        <f aca="false">IF(AND(F86="",G86=""),"",N(F86)+N(G86))</f>
        <v/>
      </c>
      <c r="I86" s="22"/>
    </row>
    <row r="87" customFormat="false" ht="15" hidden="false" customHeight="false" outlineLevel="0" collapsed="false">
      <c r="A87" s="22"/>
      <c r="B87" s="22"/>
      <c r="C87" s="22"/>
      <c r="D87" s="12" t="str">
        <f aca="false">IF(E87="","",IFERROR(INDEX(Budget!$A:$A,MATCH(E87,Budget!$B:$B,0)),""))</f>
        <v/>
      </c>
      <c r="E87" s="22"/>
      <c r="F87" s="16"/>
      <c r="G87" s="16"/>
      <c r="H87" s="13" t="str">
        <f aca="false">IF(AND(F87="",G87=""),"",N(F87)+N(G87))</f>
        <v/>
      </c>
      <c r="I87" s="22"/>
    </row>
    <row r="88" customFormat="false" ht="15" hidden="false" customHeight="false" outlineLevel="0" collapsed="false">
      <c r="A88" s="22"/>
      <c r="B88" s="22"/>
      <c r="C88" s="22"/>
      <c r="D88" s="12" t="str">
        <f aca="false">IF(E88="","",IFERROR(INDEX(Budget!$A:$A,MATCH(E88,Budget!$B:$B,0)),""))</f>
        <v/>
      </c>
      <c r="E88" s="22"/>
      <c r="F88" s="16"/>
      <c r="G88" s="16"/>
      <c r="H88" s="13" t="str">
        <f aca="false">IF(AND(F88="",G88=""),"",N(F88)+N(G88))</f>
        <v/>
      </c>
      <c r="I88" s="22"/>
    </row>
    <row r="89" customFormat="false" ht="15" hidden="false" customHeight="false" outlineLevel="0" collapsed="false">
      <c r="A89" s="22"/>
      <c r="B89" s="22"/>
      <c r="C89" s="22"/>
      <c r="D89" s="12" t="str">
        <f aca="false">IF(E89="","",IFERROR(INDEX(Budget!$A:$A,MATCH(E89,Budget!$B:$B,0)),""))</f>
        <v/>
      </c>
      <c r="E89" s="22"/>
      <c r="F89" s="16"/>
      <c r="G89" s="16"/>
      <c r="H89" s="13" t="str">
        <f aca="false">IF(AND(F89="",G89=""),"",N(F89)+N(G89))</f>
        <v/>
      </c>
      <c r="I89" s="22"/>
    </row>
    <row r="90" customFormat="false" ht="15" hidden="false" customHeight="false" outlineLevel="0" collapsed="false">
      <c r="A90" s="22"/>
      <c r="B90" s="22"/>
      <c r="C90" s="22"/>
      <c r="D90" s="12" t="str">
        <f aca="false">IF(E90="","",IFERROR(INDEX(Budget!$A:$A,MATCH(E90,Budget!$B:$B,0)),""))</f>
        <v/>
      </c>
      <c r="E90" s="22"/>
      <c r="F90" s="16"/>
      <c r="G90" s="16"/>
      <c r="H90" s="13" t="str">
        <f aca="false">IF(AND(F90="",G90=""),"",N(F90)+N(G90))</f>
        <v/>
      </c>
      <c r="I90" s="22"/>
    </row>
    <row r="91" customFormat="false" ht="15" hidden="false" customHeight="false" outlineLevel="0" collapsed="false">
      <c r="A91" s="22"/>
      <c r="B91" s="22"/>
      <c r="C91" s="22"/>
      <c r="D91" s="12" t="str">
        <f aca="false">IF(E91="","",IFERROR(INDEX(Budget!$A:$A,MATCH(E91,Budget!$B:$B,0)),""))</f>
        <v/>
      </c>
      <c r="E91" s="22"/>
      <c r="F91" s="16"/>
      <c r="G91" s="16"/>
      <c r="H91" s="13" t="str">
        <f aca="false">IF(AND(F91="",G91=""),"",N(F91)+N(G91))</f>
        <v/>
      </c>
      <c r="I91" s="22"/>
    </row>
    <row r="92" customFormat="false" ht="15" hidden="false" customHeight="false" outlineLevel="0" collapsed="false">
      <c r="A92" s="22"/>
      <c r="B92" s="22"/>
      <c r="C92" s="22"/>
      <c r="D92" s="12" t="str">
        <f aca="false">IF(E92="","",IFERROR(INDEX(Budget!$A:$A,MATCH(E92,Budget!$B:$B,0)),""))</f>
        <v/>
      </c>
      <c r="E92" s="22"/>
      <c r="F92" s="16"/>
      <c r="G92" s="16"/>
      <c r="H92" s="13" t="str">
        <f aca="false">IF(AND(F92="",G92=""),"",N(F92)+N(G92))</f>
        <v/>
      </c>
      <c r="I92" s="22"/>
    </row>
    <row r="93" customFormat="false" ht="15" hidden="false" customHeight="false" outlineLevel="0" collapsed="false">
      <c r="A93" s="22"/>
      <c r="B93" s="22"/>
      <c r="C93" s="22"/>
      <c r="D93" s="12" t="str">
        <f aca="false">IF(E93="","",IFERROR(INDEX(Budget!$A:$A,MATCH(E93,Budget!$B:$B,0)),""))</f>
        <v/>
      </c>
      <c r="E93" s="22"/>
      <c r="F93" s="16"/>
      <c r="G93" s="16"/>
      <c r="H93" s="13" t="str">
        <f aca="false">IF(AND(F93="",G93=""),"",N(F93)+N(G93))</f>
        <v/>
      </c>
      <c r="I93" s="22"/>
    </row>
    <row r="94" customFormat="false" ht="15" hidden="false" customHeight="false" outlineLevel="0" collapsed="false">
      <c r="A94" s="22"/>
      <c r="B94" s="22"/>
      <c r="C94" s="22"/>
      <c r="D94" s="12" t="str">
        <f aca="false">IF(E94="","",IFERROR(INDEX(Budget!$A:$A,MATCH(E94,Budget!$B:$B,0)),""))</f>
        <v/>
      </c>
      <c r="E94" s="22"/>
      <c r="F94" s="16"/>
      <c r="G94" s="16"/>
      <c r="H94" s="13" t="str">
        <f aca="false">IF(AND(F94="",G94=""),"",N(F94)+N(G94))</f>
        <v/>
      </c>
      <c r="I94" s="22"/>
    </row>
    <row r="95" customFormat="false" ht="15" hidden="false" customHeight="false" outlineLevel="0" collapsed="false">
      <c r="A95" s="22"/>
      <c r="B95" s="22"/>
      <c r="C95" s="22"/>
      <c r="D95" s="12" t="str">
        <f aca="false">IF(E95="","",IFERROR(INDEX(Budget!$A:$A,MATCH(E95,Budget!$B:$B,0)),""))</f>
        <v/>
      </c>
      <c r="E95" s="22"/>
      <c r="F95" s="16"/>
      <c r="G95" s="16"/>
      <c r="H95" s="13" t="str">
        <f aca="false">IF(AND(F95="",G95=""),"",N(F95)+N(G95))</f>
        <v/>
      </c>
      <c r="I95" s="22"/>
    </row>
    <row r="96" customFormat="false" ht="15" hidden="false" customHeight="false" outlineLevel="0" collapsed="false">
      <c r="A96" s="22"/>
      <c r="B96" s="22"/>
      <c r="C96" s="22"/>
      <c r="D96" s="12" t="str">
        <f aca="false">IF(E96="","",IFERROR(INDEX(Budget!$A:$A,MATCH(E96,Budget!$B:$B,0)),""))</f>
        <v/>
      </c>
      <c r="E96" s="22"/>
      <c r="F96" s="16"/>
      <c r="G96" s="16"/>
      <c r="H96" s="13" t="str">
        <f aca="false">IF(AND(F96="",G96=""),"",N(F96)+N(G96))</f>
        <v/>
      </c>
      <c r="I96" s="22"/>
    </row>
    <row r="97" customFormat="false" ht="15" hidden="false" customHeight="false" outlineLevel="0" collapsed="false">
      <c r="A97" s="22"/>
      <c r="B97" s="22"/>
      <c r="C97" s="22"/>
      <c r="D97" s="12" t="str">
        <f aca="false">IF(E97="","",IFERROR(INDEX(Budget!$A:$A,MATCH(E97,Budget!$B:$B,0)),""))</f>
        <v/>
      </c>
      <c r="E97" s="22"/>
      <c r="F97" s="16"/>
      <c r="G97" s="16"/>
      <c r="H97" s="13" t="str">
        <f aca="false">IF(AND(F97="",G97=""),"",N(F97)+N(G97))</f>
        <v/>
      </c>
      <c r="I97" s="22"/>
    </row>
    <row r="98" customFormat="false" ht="15" hidden="false" customHeight="false" outlineLevel="0" collapsed="false">
      <c r="A98" s="22"/>
      <c r="B98" s="22"/>
      <c r="C98" s="22"/>
      <c r="D98" s="12" t="str">
        <f aca="false">IF(E98="","",IFERROR(INDEX(Budget!$A:$A,MATCH(E98,Budget!$B:$B,0)),""))</f>
        <v/>
      </c>
      <c r="E98" s="22"/>
      <c r="F98" s="16"/>
      <c r="G98" s="16"/>
      <c r="H98" s="13" t="str">
        <f aca="false">IF(AND(F98="",G98=""),"",N(F98)+N(G98))</f>
        <v/>
      </c>
      <c r="I98" s="22"/>
    </row>
    <row r="99" customFormat="false" ht="15" hidden="false" customHeight="false" outlineLevel="0" collapsed="false">
      <c r="A99" s="22"/>
      <c r="B99" s="22"/>
      <c r="C99" s="22"/>
      <c r="D99" s="12" t="str">
        <f aca="false">IF(E99="","",IFERROR(INDEX(Budget!$A:$A,MATCH(E99,Budget!$B:$B,0)),""))</f>
        <v/>
      </c>
      <c r="E99" s="22"/>
      <c r="F99" s="16"/>
      <c r="G99" s="16"/>
      <c r="H99" s="13" t="str">
        <f aca="false">IF(AND(F99="",G99=""),"",N(F99)+N(G99))</f>
        <v/>
      </c>
      <c r="I99" s="22"/>
    </row>
    <row r="100" customFormat="false" ht="15" hidden="false" customHeight="false" outlineLevel="0" collapsed="false">
      <c r="A100" s="22"/>
      <c r="B100" s="22"/>
      <c r="C100" s="22"/>
      <c r="D100" s="12" t="str">
        <f aca="false">IF(E100="","",IFERROR(INDEX(Budget!$A:$A,MATCH(E100,Budget!$B:$B,0)),""))</f>
        <v/>
      </c>
      <c r="E100" s="22"/>
      <c r="F100" s="16"/>
      <c r="G100" s="16"/>
      <c r="H100" s="13" t="str">
        <f aca="false">IF(AND(F100="",G100=""),"",N(F100)+N(G100))</f>
        <v/>
      </c>
      <c r="I100" s="22"/>
    </row>
    <row r="101" customFormat="false" ht="15" hidden="false" customHeight="false" outlineLevel="0" collapsed="false">
      <c r="A101" s="22"/>
      <c r="B101" s="22"/>
      <c r="C101" s="22"/>
      <c r="D101" s="12" t="str">
        <f aca="false">IF(E101="","",IFERROR(INDEX(Budget!$A:$A,MATCH(E101,Budget!$B:$B,0)),""))</f>
        <v/>
      </c>
      <c r="E101" s="22"/>
      <c r="F101" s="16"/>
      <c r="G101" s="16"/>
      <c r="H101" s="13" t="str">
        <f aca="false">IF(AND(F101="",G101=""),"",N(F101)+N(G101))</f>
        <v/>
      </c>
      <c r="I101" s="22"/>
    </row>
    <row r="102" customFormat="false" ht="15" hidden="false" customHeight="false" outlineLevel="0" collapsed="false">
      <c r="A102" s="22"/>
      <c r="B102" s="22"/>
      <c r="C102" s="22"/>
      <c r="D102" s="12" t="str">
        <f aca="false">IF(E102="","",IFERROR(INDEX(Budget!$A:$A,MATCH(E102,Budget!$B:$B,0)),""))</f>
        <v/>
      </c>
      <c r="E102" s="22"/>
      <c r="F102" s="16"/>
      <c r="G102" s="16"/>
      <c r="H102" s="13" t="str">
        <f aca="false">IF(AND(F102="",G102=""),"",N(F102)+N(G102))</f>
        <v/>
      </c>
      <c r="I102" s="22"/>
    </row>
    <row r="103" customFormat="false" ht="15" hidden="false" customHeight="false" outlineLevel="0" collapsed="false">
      <c r="A103" s="22"/>
      <c r="B103" s="22"/>
      <c r="C103" s="22"/>
      <c r="D103" s="12" t="str">
        <f aca="false">IF(E103="","",IFERROR(INDEX(Budget!$A:$A,MATCH(E103,Budget!$B:$B,0)),""))</f>
        <v/>
      </c>
      <c r="E103" s="22"/>
      <c r="F103" s="16"/>
      <c r="G103" s="16"/>
      <c r="H103" s="13" t="str">
        <f aca="false">IF(AND(F103="",G103=""),"",N(F103)+N(G103))</f>
        <v/>
      </c>
      <c r="I103" s="22"/>
    </row>
    <row r="104" customFormat="false" ht="15" hidden="false" customHeight="false" outlineLevel="0" collapsed="false">
      <c r="A104" s="22"/>
      <c r="B104" s="22"/>
      <c r="C104" s="22"/>
      <c r="D104" s="12" t="str">
        <f aca="false">IF(E104="","",IFERROR(INDEX(Budget!$A:$A,MATCH(E104,Budget!$B:$B,0)),""))</f>
        <v/>
      </c>
      <c r="E104" s="22"/>
      <c r="F104" s="16"/>
      <c r="G104" s="16"/>
      <c r="H104" s="13" t="str">
        <f aca="false">IF(AND(F104="",G104=""),"",N(F104)+N(G104))</f>
        <v/>
      </c>
      <c r="I104" s="22"/>
    </row>
    <row r="105" customFormat="false" ht="15" hidden="false" customHeight="false" outlineLevel="0" collapsed="false">
      <c r="A105" s="22"/>
      <c r="B105" s="22"/>
      <c r="C105" s="22"/>
      <c r="D105" s="12" t="str">
        <f aca="false">IF(E105="","",IFERROR(INDEX(Budget!$A:$A,MATCH(E105,Budget!$B:$B,0)),""))</f>
        <v/>
      </c>
      <c r="E105" s="22"/>
      <c r="F105" s="16"/>
      <c r="G105" s="16"/>
      <c r="H105" s="13" t="str">
        <f aca="false">IF(AND(F105="",G105=""),"",N(F105)+N(G105))</f>
        <v/>
      </c>
      <c r="I105" s="22"/>
    </row>
    <row r="106" customFormat="false" ht="15" hidden="false" customHeight="false" outlineLevel="0" collapsed="false">
      <c r="A106" s="22"/>
      <c r="B106" s="22"/>
      <c r="C106" s="22"/>
      <c r="D106" s="12" t="str">
        <f aca="false">IF(E106="","",IFERROR(INDEX(Budget!$A:$A,MATCH(E106,Budget!$B:$B,0)),""))</f>
        <v/>
      </c>
      <c r="E106" s="22"/>
      <c r="F106" s="16"/>
      <c r="G106" s="16"/>
      <c r="H106" s="13" t="str">
        <f aca="false">IF(AND(F106="",G106=""),"",N(F106)+N(G106))</f>
        <v/>
      </c>
      <c r="I106" s="22"/>
    </row>
    <row r="107" customFormat="false" ht="15" hidden="false" customHeight="false" outlineLevel="0" collapsed="false">
      <c r="A107" s="22"/>
      <c r="B107" s="22"/>
      <c r="C107" s="22"/>
      <c r="D107" s="12" t="str">
        <f aca="false">IF(E107="","",IFERROR(INDEX(Budget!$A:$A,MATCH(E107,Budget!$B:$B,0)),""))</f>
        <v/>
      </c>
      <c r="E107" s="22"/>
      <c r="F107" s="16"/>
      <c r="G107" s="16"/>
      <c r="H107" s="13" t="str">
        <f aca="false">IF(AND(F107="",G107=""),"",N(F107)+N(G107))</f>
        <v/>
      </c>
      <c r="I107" s="22"/>
    </row>
    <row r="108" customFormat="false" ht="15" hidden="false" customHeight="false" outlineLevel="0" collapsed="false">
      <c r="A108" s="22"/>
      <c r="B108" s="22"/>
      <c r="C108" s="22"/>
      <c r="D108" s="12" t="str">
        <f aca="false">IF(E108="","",IFERROR(INDEX(Budget!$A:$A,MATCH(E108,Budget!$B:$B,0)),""))</f>
        <v/>
      </c>
      <c r="E108" s="22"/>
      <c r="F108" s="16"/>
      <c r="G108" s="16"/>
      <c r="H108" s="13" t="str">
        <f aca="false">IF(AND(F108="",G108=""),"",N(F108)+N(G108))</f>
        <v/>
      </c>
      <c r="I108" s="22"/>
    </row>
    <row r="109" customFormat="false" ht="15" hidden="false" customHeight="false" outlineLevel="0" collapsed="false">
      <c r="A109" s="22"/>
      <c r="B109" s="22"/>
      <c r="C109" s="22"/>
      <c r="D109" s="12" t="str">
        <f aca="false">IF(E109="","",IFERROR(INDEX(Budget!$A:$A,MATCH(E109,Budget!$B:$B,0)),""))</f>
        <v/>
      </c>
      <c r="E109" s="22"/>
      <c r="F109" s="16"/>
      <c r="G109" s="16"/>
      <c r="H109" s="13" t="str">
        <f aca="false">IF(AND(F109="",G109=""),"",N(F109)+N(G109))</f>
        <v/>
      </c>
      <c r="I109" s="22"/>
    </row>
    <row r="110" customFormat="false" ht="15" hidden="false" customHeight="false" outlineLevel="0" collapsed="false">
      <c r="A110" s="22"/>
      <c r="B110" s="22"/>
      <c r="C110" s="22"/>
      <c r="D110" s="12" t="str">
        <f aca="false">IF(E110="","",IFERROR(INDEX(Budget!$A:$A,MATCH(E110,Budget!$B:$B,0)),""))</f>
        <v/>
      </c>
      <c r="E110" s="22"/>
      <c r="F110" s="16"/>
      <c r="G110" s="16"/>
      <c r="H110" s="13" t="str">
        <f aca="false">IF(AND(F110="",G110=""),"",N(F110)+N(G110))</f>
        <v/>
      </c>
      <c r="I110" s="22"/>
    </row>
    <row r="111" customFormat="false" ht="15" hidden="false" customHeight="false" outlineLevel="0" collapsed="false">
      <c r="A111" s="22"/>
      <c r="B111" s="22"/>
      <c r="C111" s="22"/>
      <c r="D111" s="12" t="str">
        <f aca="false">IF(E111="","",IFERROR(INDEX(Budget!$A:$A,MATCH(E111,Budget!$B:$B,0)),""))</f>
        <v/>
      </c>
      <c r="E111" s="22"/>
      <c r="F111" s="16"/>
      <c r="G111" s="16"/>
      <c r="H111" s="13" t="str">
        <f aca="false">IF(AND(F111="",G111=""),"",N(F111)+N(G111))</f>
        <v/>
      </c>
      <c r="I111" s="22"/>
    </row>
    <row r="112" customFormat="false" ht="15" hidden="false" customHeight="false" outlineLevel="0" collapsed="false">
      <c r="A112" s="22"/>
      <c r="B112" s="22"/>
      <c r="C112" s="22"/>
      <c r="D112" s="12" t="str">
        <f aca="false">IF(E112="","",IFERROR(INDEX(Budget!$A:$A,MATCH(E112,Budget!$B:$B,0)),""))</f>
        <v/>
      </c>
      <c r="E112" s="22"/>
      <c r="F112" s="16"/>
      <c r="G112" s="16"/>
      <c r="H112" s="13" t="str">
        <f aca="false">IF(AND(F112="",G112=""),"",N(F112)+N(G112))</f>
        <v/>
      </c>
      <c r="I112" s="22"/>
    </row>
    <row r="113" customFormat="false" ht="15" hidden="false" customHeight="false" outlineLevel="0" collapsed="false">
      <c r="A113" s="22"/>
      <c r="B113" s="22"/>
      <c r="C113" s="22"/>
      <c r="D113" s="12" t="str">
        <f aca="false">IF(E113="","",IFERROR(INDEX(Budget!$A:$A,MATCH(E113,Budget!$B:$B,0)),""))</f>
        <v/>
      </c>
      <c r="E113" s="22"/>
      <c r="F113" s="16"/>
      <c r="G113" s="16"/>
      <c r="H113" s="13" t="str">
        <f aca="false">IF(AND(F113="",G113=""),"",N(F113)+N(G113))</f>
        <v/>
      </c>
      <c r="I113" s="22"/>
    </row>
    <row r="114" customFormat="false" ht="15" hidden="false" customHeight="false" outlineLevel="0" collapsed="false">
      <c r="A114" s="22"/>
      <c r="B114" s="22"/>
      <c r="C114" s="22"/>
      <c r="D114" s="12" t="str">
        <f aca="false">IF(E114="","",IFERROR(INDEX(Budget!$A:$A,MATCH(E114,Budget!$B:$B,0)),""))</f>
        <v/>
      </c>
      <c r="E114" s="22"/>
      <c r="F114" s="16"/>
      <c r="G114" s="16"/>
      <c r="H114" s="13" t="str">
        <f aca="false">IF(AND(F114="",G114=""),"",N(F114)+N(G114))</f>
        <v/>
      </c>
      <c r="I114" s="22"/>
    </row>
    <row r="115" customFormat="false" ht="15" hidden="false" customHeight="false" outlineLevel="0" collapsed="false">
      <c r="A115" s="22"/>
      <c r="B115" s="22"/>
      <c r="C115" s="22"/>
      <c r="D115" s="12" t="str">
        <f aca="false">IF(E115="","",IFERROR(INDEX(Budget!$A:$A,MATCH(E115,Budget!$B:$B,0)),""))</f>
        <v/>
      </c>
      <c r="E115" s="22"/>
      <c r="F115" s="16"/>
      <c r="G115" s="16"/>
      <c r="H115" s="13" t="str">
        <f aca="false">IF(AND(F115="",G115=""),"",N(F115)+N(G115))</f>
        <v/>
      </c>
      <c r="I115" s="22"/>
    </row>
    <row r="116" customFormat="false" ht="15" hidden="false" customHeight="false" outlineLevel="0" collapsed="false">
      <c r="A116" s="22"/>
      <c r="B116" s="22"/>
      <c r="C116" s="22"/>
      <c r="D116" s="12" t="str">
        <f aca="false">IF(E116="","",IFERROR(INDEX(Budget!$A:$A,MATCH(E116,Budget!$B:$B,0)),""))</f>
        <v/>
      </c>
      <c r="E116" s="22"/>
      <c r="F116" s="16"/>
      <c r="G116" s="16"/>
      <c r="H116" s="13" t="str">
        <f aca="false">IF(AND(F116="",G116=""),"",N(F116)+N(G116))</f>
        <v/>
      </c>
      <c r="I116" s="22"/>
    </row>
    <row r="117" customFormat="false" ht="15" hidden="false" customHeight="false" outlineLevel="0" collapsed="false">
      <c r="A117" s="22"/>
      <c r="B117" s="22"/>
      <c r="C117" s="22"/>
      <c r="D117" s="12" t="str">
        <f aca="false">IF(E117="","",IFERROR(INDEX(Budget!$A:$A,MATCH(E117,Budget!$B:$B,0)),""))</f>
        <v/>
      </c>
      <c r="E117" s="22"/>
      <c r="F117" s="16"/>
      <c r="G117" s="16"/>
      <c r="H117" s="13" t="str">
        <f aca="false">IF(AND(F117="",G117=""),"",N(F117)+N(G117))</f>
        <v/>
      </c>
      <c r="I117" s="22"/>
    </row>
    <row r="118" customFormat="false" ht="15" hidden="false" customHeight="false" outlineLevel="0" collapsed="false">
      <c r="A118" s="22"/>
      <c r="B118" s="22"/>
      <c r="C118" s="22"/>
      <c r="D118" s="12" t="str">
        <f aca="false">IF(E118="","",IFERROR(INDEX(Budget!$A:$A,MATCH(E118,Budget!$B:$B,0)),""))</f>
        <v/>
      </c>
      <c r="E118" s="22"/>
      <c r="F118" s="16"/>
      <c r="G118" s="16"/>
      <c r="H118" s="13" t="str">
        <f aca="false">IF(AND(F118="",G118=""),"",N(F118)+N(G118))</f>
        <v/>
      </c>
      <c r="I118" s="22"/>
    </row>
    <row r="119" customFormat="false" ht="15" hidden="false" customHeight="false" outlineLevel="0" collapsed="false">
      <c r="A119" s="22"/>
      <c r="B119" s="22"/>
      <c r="C119" s="22"/>
      <c r="D119" s="12" t="str">
        <f aca="false">IF(E119="","",IFERROR(INDEX(Budget!$A:$A,MATCH(E119,Budget!$B:$B,0)),""))</f>
        <v/>
      </c>
      <c r="E119" s="22"/>
      <c r="F119" s="16"/>
      <c r="G119" s="16"/>
      <c r="H119" s="13" t="str">
        <f aca="false">IF(AND(F119="",G119=""),"",N(F119)+N(G119))</f>
        <v/>
      </c>
      <c r="I119" s="22"/>
    </row>
    <row r="120" customFormat="false" ht="15" hidden="false" customHeight="false" outlineLevel="0" collapsed="false">
      <c r="A120" s="22"/>
      <c r="B120" s="22"/>
      <c r="C120" s="22"/>
      <c r="D120" s="12" t="str">
        <f aca="false">IF(E120="","",IFERROR(INDEX(Budget!$A:$A,MATCH(E120,Budget!$B:$B,0)),""))</f>
        <v/>
      </c>
      <c r="E120" s="22"/>
      <c r="F120" s="16"/>
      <c r="G120" s="16"/>
      <c r="H120" s="13" t="str">
        <f aca="false">IF(AND(F120="",G120=""),"",N(F120)+N(G120))</f>
        <v/>
      </c>
      <c r="I120" s="22"/>
    </row>
    <row r="121" customFormat="false" ht="15" hidden="false" customHeight="false" outlineLevel="0" collapsed="false">
      <c r="A121" s="22"/>
      <c r="B121" s="22"/>
      <c r="C121" s="22"/>
      <c r="D121" s="12" t="str">
        <f aca="false">IF(E121="","",IFERROR(INDEX(Budget!$A:$A,MATCH(E121,Budget!$B:$B,0)),""))</f>
        <v/>
      </c>
      <c r="E121" s="22"/>
      <c r="F121" s="16"/>
      <c r="G121" s="16"/>
      <c r="H121" s="13" t="str">
        <f aca="false">IF(AND(F121="",G121=""),"",N(F121)+N(G121))</f>
        <v/>
      </c>
      <c r="I121" s="22"/>
    </row>
    <row r="122" customFormat="false" ht="15" hidden="false" customHeight="false" outlineLevel="0" collapsed="false">
      <c r="A122" s="22"/>
      <c r="B122" s="22"/>
      <c r="C122" s="22"/>
      <c r="D122" s="12" t="str">
        <f aca="false">IF(E122="","",IFERROR(INDEX(Budget!$A:$A,MATCH(E122,Budget!$B:$B,0)),""))</f>
        <v/>
      </c>
      <c r="E122" s="22"/>
      <c r="F122" s="16"/>
      <c r="G122" s="16"/>
      <c r="H122" s="13" t="str">
        <f aca="false">IF(AND(F122="",G122=""),"",N(F122)+N(G122))</f>
        <v/>
      </c>
      <c r="I122" s="22"/>
    </row>
    <row r="123" customFormat="false" ht="15" hidden="false" customHeight="false" outlineLevel="0" collapsed="false">
      <c r="A123" s="22"/>
      <c r="B123" s="22"/>
      <c r="C123" s="22"/>
      <c r="D123" s="12" t="str">
        <f aca="false">IF(E123="","",IFERROR(INDEX(Budget!$A:$A,MATCH(E123,Budget!$B:$B,0)),""))</f>
        <v/>
      </c>
      <c r="E123" s="22"/>
      <c r="F123" s="16"/>
      <c r="G123" s="16"/>
      <c r="H123" s="13" t="str">
        <f aca="false">IF(AND(F123="",G123=""),"",N(F123)+N(G123))</f>
        <v/>
      </c>
      <c r="I123" s="22"/>
    </row>
    <row r="124" customFormat="false" ht="15" hidden="false" customHeight="false" outlineLevel="0" collapsed="false">
      <c r="A124" s="22"/>
      <c r="B124" s="22"/>
      <c r="C124" s="22"/>
      <c r="D124" s="12" t="str">
        <f aca="false">IF(E124="","",IFERROR(INDEX(Budget!$A:$A,MATCH(E124,Budget!$B:$B,0)),""))</f>
        <v/>
      </c>
      <c r="E124" s="22"/>
      <c r="F124" s="16"/>
      <c r="G124" s="16"/>
      <c r="H124" s="13" t="str">
        <f aca="false">IF(AND(F124="",G124=""),"",N(F124)+N(G124))</f>
        <v/>
      </c>
      <c r="I124" s="22"/>
    </row>
    <row r="125" customFormat="false" ht="15" hidden="false" customHeight="false" outlineLevel="0" collapsed="false">
      <c r="A125" s="22"/>
      <c r="B125" s="22"/>
      <c r="C125" s="22"/>
      <c r="D125" s="12" t="str">
        <f aca="false">IF(E125="","",IFERROR(INDEX(Budget!$A:$A,MATCH(E125,Budget!$B:$B,0)),""))</f>
        <v/>
      </c>
      <c r="E125" s="22"/>
      <c r="F125" s="16"/>
      <c r="G125" s="16"/>
      <c r="H125" s="13" t="str">
        <f aca="false">IF(AND(F125="",G125=""),"",N(F125)+N(G125))</f>
        <v/>
      </c>
      <c r="I125" s="22"/>
    </row>
    <row r="126" customFormat="false" ht="15" hidden="false" customHeight="false" outlineLevel="0" collapsed="false">
      <c r="A126" s="22"/>
      <c r="B126" s="22"/>
      <c r="C126" s="22"/>
      <c r="D126" s="12" t="str">
        <f aca="false">IF(E126="","",IFERROR(INDEX(Budget!$A:$A,MATCH(E126,Budget!$B:$B,0)),""))</f>
        <v/>
      </c>
      <c r="E126" s="22"/>
      <c r="F126" s="16"/>
      <c r="G126" s="16"/>
      <c r="H126" s="13" t="str">
        <f aca="false">IF(AND(F126="",G126=""),"",N(F126)+N(G126))</f>
        <v/>
      </c>
      <c r="I126" s="22"/>
    </row>
    <row r="127" customFormat="false" ht="15" hidden="false" customHeight="false" outlineLevel="0" collapsed="false">
      <c r="A127" s="22"/>
      <c r="B127" s="22"/>
      <c r="C127" s="22"/>
      <c r="D127" s="12" t="str">
        <f aca="false">IF(E127="","",IFERROR(INDEX(Budget!$A:$A,MATCH(E127,Budget!$B:$B,0)),""))</f>
        <v/>
      </c>
      <c r="E127" s="22"/>
      <c r="F127" s="16"/>
      <c r="G127" s="16"/>
      <c r="H127" s="13" t="str">
        <f aca="false">IF(AND(F127="",G127=""),"",N(F127)+N(G127))</f>
        <v/>
      </c>
      <c r="I127" s="22"/>
    </row>
    <row r="128" customFormat="false" ht="15" hidden="false" customHeight="false" outlineLevel="0" collapsed="false">
      <c r="A128" s="22"/>
      <c r="B128" s="22"/>
      <c r="C128" s="22"/>
      <c r="D128" s="12" t="str">
        <f aca="false">IF(E128="","",IFERROR(INDEX(Budget!$A:$A,MATCH(E128,Budget!$B:$B,0)),""))</f>
        <v/>
      </c>
      <c r="E128" s="22"/>
      <c r="F128" s="16"/>
      <c r="G128" s="16"/>
      <c r="H128" s="13" t="str">
        <f aca="false">IF(AND(F128="",G128=""),"",N(F128)+N(G128))</f>
        <v/>
      </c>
      <c r="I128" s="22"/>
    </row>
    <row r="129" customFormat="false" ht="15" hidden="false" customHeight="false" outlineLevel="0" collapsed="false">
      <c r="A129" s="22"/>
      <c r="B129" s="22"/>
      <c r="C129" s="22"/>
      <c r="D129" s="12" t="str">
        <f aca="false">IF(E129="","",IFERROR(INDEX(Budget!$A:$A,MATCH(E129,Budget!$B:$B,0)),""))</f>
        <v/>
      </c>
      <c r="E129" s="22"/>
      <c r="F129" s="16"/>
      <c r="G129" s="16"/>
      <c r="H129" s="13" t="str">
        <f aca="false">IF(AND(F129="",G129=""),"",N(F129)+N(G129))</f>
        <v/>
      </c>
      <c r="I129" s="22"/>
    </row>
    <row r="130" customFormat="false" ht="15" hidden="false" customHeight="false" outlineLevel="0" collapsed="false">
      <c r="A130" s="22"/>
      <c r="B130" s="22"/>
      <c r="C130" s="22"/>
      <c r="D130" s="12" t="str">
        <f aca="false">IF(E130="","",IFERROR(INDEX(Budget!$A:$A,MATCH(E130,Budget!$B:$B,0)),""))</f>
        <v/>
      </c>
      <c r="E130" s="22"/>
      <c r="F130" s="16"/>
      <c r="G130" s="16"/>
      <c r="H130" s="13" t="str">
        <f aca="false">IF(AND(F130="",G130=""),"",N(F130)+N(G130))</f>
        <v/>
      </c>
      <c r="I130" s="22"/>
    </row>
    <row r="131" customFormat="false" ht="15" hidden="false" customHeight="false" outlineLevel="0" collapsed="false">
      <c r="A131" s="22"/>
      <c r="B131" s="22"/>
      <c r="C131" s="22"/>
      <c r="D131" s="12" t="str">
        <f aca="false">IF(E131="","",IFERROR(INDEX(Budget!$A:$A,MATCH(E131,Budget!$B:$B,0)),""))</f>
        <v/>
      </c>
      <c r="E131" s="22"/>
      <c r="F131" s="16"/>
      <c r="G131" s="16"/>
      <c r="H131" s="13" t="str">
        <f aca="false">IF(AND(F131="",G131=""),"",N(F131)+N(G131))</f>
        <v/>
      </c>
      <c r="I131" s="22"/>
    </row>
    <row r="132" customFormat="false" ht="15" hidden="false" customHeight="false" outlineLevel="0" collapsed="false">
      <c r="A132" s="22"/>
      <c r="B132" s="22"/>
      <c r="C132" s="22"/>
      <c r="D132" s="12" t="str">
        <f aca="false">IF(E132="","",IFERROR(INDEX(Budget!$A:$A,MATCH(E132,Budget!$B:$B,0)),""))</f>
        <v/>
      </c>
      <c r="E132" s="22"/>
      <c r="F132" s="16"/>
      <c r="G132" s="16"/>
      <c r="H132" s="13" t="str">
        <f aca="false">IF(AND(F132="",G132=""),"",N(F132)+N(G132))</f>
        <v/>
      </c>
      <c r="I132" s="22"/>
    </row>
    <row r="133" customFormat="false" ht="15" hidden="false" customHeight="false" outlineLevel="0" collapsed="false">
      <c r="A133" s="22"/>
      <c r="B133" s="22"/>
      <c r="C133" s="22"/>
      <c r="D133" s="12" t="str">
        <f aca="false">IF(E133="","",IFERROR(INDEX(Budget!$A:$A,MATCH(E133,Budget!$B:$B,0)),""))</f>
        <v/>
      </c>
      <c r="E133" s="22"/>
      <c r="F133" s="16"/>
      <c r="G133" s="16"/>
      <c r="H133" s="13" t="str">
        <f aca="false">IF(AND(F133="",G133=""),"",N(F133)+N(G133))</f>
        <v/>
      </c>
      <c r="I133" s="22"/>
    </row>
    <row r="134" customFormat="false" ht="15" hidden="false" customHeight="false" outlineLevel="0" collapsed="false">
      <c r="A134" s="22"/>
      <c r="B134" s="22"/>
      <c r="C134" s="22"/>
      <c r="D134" s="12" t="str">
        <f aca="false">IF(E134="","",IFERROR(INDEX(Budget!$A:$A,MATCH(E134,Budget!$B:$B,0)),""))</f>
        <v/>
      </c>
      <c r="E134" s="22"/>
      <c r="F134" s="16"/>
      <c r="G134" s="16"/>
      <c r="H134" s="13" t="str">
        <f aca="false">IF(AND(F134="",G134=""),"",N(F134)+N(G134))</f>
        <v/>
      </c>
      <c r="I134" s="22"/>
    </row>
    <row r="135" customFormat="false" ht="15" hidden="false" customHeight="false" outlineLevel="0" collapsed="false">
      <c r="A135" s="22"/>
      <c r="B135" s="22"/>
      <c r="C135" s="22"/>
      <c r="D135" s="12" t="str">
        <f aca="false">IF(E135="","",IFERROR(INDEX(Budget!$A:$A,MATCH(E135,Budget!$B:$B,0)),""))</f>
        <v/>
      </c>
      <c r="E135" s="22"/>
      <c r="F135" s="16"/>
      <c r="G135" s="16"/>
      <c r="H135" s="13" t="str">
        <f aca="false">IF(AND(F135="",G135=""),"",N(F135)+N(G135))</f>
        <v/>
      </c>
      <c r="I135" s="22"/>
    </row>
    <row r="136" customFormat="false" ht="15" hidden="false" customHeight="false" outlineLevel="0" collapsed="false">
      <c r="A136" s="22"/>
      <c r="B136" s="22"/>
      <c r="C136" s="22"/>
      <c r="D136" s="12" t="str">
        <f aca="false">IF(E136="","",IFERROR(INDEX(Budget!$A:$A,MATCH(E136,Budget!$B:$B,0)),""))</f>
        <v/>
      </c>
      <c r="E136" s="22"/>
      <c r="F136" s="16"/>
      <c r="G136" s="16"/>
      <c r="H136" s="13" t="str">
        <f aca="false">IF(AND(F136="",G136=""),"",N(F136)+N(G136))</f>
        <v/>
      </c>
      <c r="I136" s="22"/>
    </row>
    <row r="137" customFormat="false" ht="15" hidden="false" customHeight="false" outlineLevel="0" collapsed="false">
      <c r="A137" s="22"/>
      <c r="B137" s="22"/>
      <c r="C137" s="22"/>
      <c r="D137" s="12" t="str">
        <f aca="false">IF(E137="","",IFERROR(INDEX(Budget!$A:$A,MATCH(E137,Budget!$B:$B,0)),""))</f>
        <v/>
      </c>
      <c r="E137" s="22"/>
      <c r="F137" s="16"/>
      <c r="G137" s="16"/>
      <c r="H137" s="13" t="str">
        <f aca="false">IF(AND(F137="",G137=""),"",N(F137)+N(G137))</f>
        <v/>
      </c>
      <c r="I137" s="22"/>
    </row>
    <row r="138" customFormat="false" ht="15" hidden="false" customHeight="false" outlineLevel="0" collapsed="false">
      <c r="A138" s="22"/>
      <c r="B138" s="22"/>
      <c r="C138" s="22"/>
      <c r="D138" s="12" t="str">
        <f aca="false">IF(E138="","",IFERROR(INDEX(Budget!$A:$A,MATCH(E138,Budget!$B:$B,0)),""))</f>
        <v/>
      </c>
      <c r="E138" s="22"/>
      <c r="F138" s="16"/>
      <c r="G138" s="16"/>
      <c r="H138" s="13" t="str">
        <f aca="false">IF(AND(F138="",G138=""),"",N(F138)+N(G138))</f>
        <v/>
      </c>
      <c r="I138" s="22"/>
    </row>
    <row r="139" customFormat="false" ht="15" hidden="false" customHeight="false" outlineLevel="0" collapsed="false">
      <c r="A139" s="22"/>
      <c r="B139" s="22"/>
      <c r="C139" s="22"/>
      <c r="D139" s="12" t="str">
        <f aca="false">IF(E139="","",IFERROR(INDEX(Budget!$A:$A,MATCH(E139,Budget!$B:$B,0)),""))</f>
        <v/>
      </c>
      <c r="E139" s="22"/>
      <c r="F139" s="16"/>
      <c r="G139" s="16"/>
      <c r="H139" s="13" t="str">
        <f aca="false">IF(AND(F139="",G139=""),"",N(F139)+N(G139))</f>
        <v/>
      </c>
      <c r="I139" s="22"/>
    </row>
    <row r="140" customFormat="false" ht="15" hidden="false" customHeight="false" outlineLevel="0" collapsed="false">
      <c r="A140" s="22"/>
      <c r="B140" s="22"/>
      <c r="C140" s="22"/>
      <c r="D140" s="12" t="str">
        <f aca="false">IF(E140="","",IFERROR(INDEX(Budget!$A:$A,MATCH(E140,Budget!$B:$B,0)),""))</f>
        <v/>
      </c>
      <c r="E140" s="22"/>
      <c r="F140" s="16"/>
      <c r="G140" s="16"/>
      <c r="H140" s="13" t="str">
        <f aca="false">IF(AND(F140="",G140=""),"",N(F140)+N(G140))</f>
        <v/>
      </c>
      <c r="I140" s="22"/>
    </row>
    <row r="141" customFormat="false" ht="15" hidden="false" customHeight="false" outlineLevel="0" collapsed="false">
      <c r="A141" s="22"/>
      <c r="B141" s="22"/>
      <c r="C141" s="22"/>
      <c r="D141" s="12" t="str">
        <f aca="false">IF(E141="","",IFERROR(INDEX(Budget!$A:$A,MATCH(E141,Budget!$B:$B,0)),""))</f>
        <v/>
      </c>
      <c r="E141" s="22"/>
      <c r="F141" s="16"/>
      <c r="G141" s="16"/>
      <c r="H141" s="13" t="str">
        <f aca="false">IF(AND(F141="",G141=""),"",N(F141)+N(G141))</f>
        <v/>
      </c>
      <c r="I141" s="22"/>
    </row>
    <row r="142" customFormat="false" ht="15" hidden="false" customHeight="false" outlineLevel="0" collapsed="false">
      <c r="A142" s="22"/>
      <c r="B142" s="22"/>
      <c r="C142" s="22"/>
      <c r="D142" s="12" t="str">
        <f aca="false">IF(E142="","",IFERROR(INDEX(Budget!$A:$A,MATCH(E142,Budget!$B:$B,0)),""))</f>
        <v/>
      </c>
      <c r="E142" s="22"/>
      <c r="F142" s="16"/>
      <c r="G142" s="16"/>
      <c r="H142" s="13" t="str">
        <f aca="false">IF(AND(F142="",G142=""),"",N(F142)+N(G142))</f>
        <v/>
      </c>
      <c r="I142" s="22"/>
    </row>
    <row r="143" customFormat="false" ht="15" hidden="false" customHeight="false" outlineLevel="0" collapsed="false">
      <c r="A143" s="22"/>
      <c r="B143" s="22"/>
      <c r="C143" s="22"/>
      <c r="D143" s="12" t="str">
        <f aca="false">IF(E143="","",IFERROR(INDEX(Budget!$A:$A,MATCH(E143,Budget!$B:$B,0)),""))</f>
        <v/>
      </c>
      <c r="E143" s="22"/>
      <c r="F143" s="16"/>
      <c r="G143" s="16"/>
      <c r="H143" s="13" t="str">
        <f aca="false">IF(AND(F143="",G143=""),"",N(F143)+N(G143))</f>
        <v/>
      </c>
      <c r="I143" s="22"/>
    </row>
    <row r="144" customFormat="false" ht="15" hidden="false" customHeight="false" outlineLevel="0" collapsed="false">
      <c r="A144" s="22"/>
      <c r="B144" s="22"/>
      <c r="C144" s="22"/>
      <c r="D144" s="12" t="str">
        <f aca="false">IF(E144="","",IFERROR(INDEX(Budget!$A:$A,MATCH(E144,Budget!$B:$B,0)),""))</f>
        <v/>
      </c>
      <c r="E144" s="22"/>
      <c r="F144" s="16"/>
      <c r="G144" s="16"/>
      <c r="H144" s="13" t="str">
        <f aca="false">IF(AND(F144="",G144=""),"",N(F144)+N(G144))</f>
        <v/>
      </c>
      <c r="I144" s="22"/>
    </row>
    <row r="145" customFormat="false" ht="15" hidden="false" customHeight="false" outlineLevel="0" collapsed="false">
      <c r="A145" s="22"/>
      <c r="B145" s="22"/>
      <c r="C145" s="22"/>
      <c r="D145" s="12" t="str">
        <f aca="false">IF(E145="","",IFERROR(INDEX(Budget!$A:$A,MATCH(E145,Budget!$B:$B,0)),""))</f>
        <v/>
      </c>
      <c r="E145" s="22"/>
      <c r="F145" s="16"/>
      <c r="G145" s="16"/>
      <c r="H145" s="13" t="str">
        <f aca="false">IF(AND(F145="",G145=""),"",N(F145)+N(G145))</f>
        <v/>
      </c>
      <c r="I145" s="22"/>
    </row>
    <row r="146" customFormat="false" ht="15" hidden="false" customHeight="false" outlineLevel="0" collapsed="false">
      <c r="A146" s="22"/>
      <c r="B146" s="22"/>
      <c r="C146" s="22"/>
      <c r="D146" s="12" t="str">
        <f aca="false">IF(E146="","",IFERROR(INDEX(Budget!$A:$A,MATCH(E146,Budget!$B:$B,0)),""))</f>
        <v/>
      </c>
      <c r="E146" s="22"/>
      <c r="F146" s="16"/>
      <c r="G146" s="16"/>
      <c r="H146" s="13" t="str">
        <f aca="false">IF(AND(F146="",G146=""),"",N(F146)+N(G146))</f>
        <v/>
      </c>
      <c r="I146" s="22"/>
    </row>
    <row r="147" customFormat="false" ht="15" hidden="false" customHeight="false" outlineLevel="0" collapsed="false">
      <c r="A147" s="22"/>
      <c r="B147" s="22"/>
      <c r="C147" s="22"/>
      <c r="D147" s="12" t="str">
        <f aca="false">IF(E147="","",IFERROR(INDEX(Budget!$A:$A,MATCH(E147,Budget!$B:$B,0)),""))</f>
        <v/>
      </c>
      <c r="E147" s="22"/>
      <c r="F147" s="16"/>
      <c r="G147" s="16"/>
      <c r="H147" s="13" t="str">
        <f aca="false">IF(AND(F147="",G147=""),"",N(F147)+N(G147))</f>
        <v/>
      </c>
      <c r="I147" s="22"/>
    </row>
    <row r="148" customFormat="false" ht="15" hidden="false" customHeight="false" outlineLevel="0" collapsed="false">
      <c r="A148" s="22"/>
      <c r="B148" s="22"/>
      <c r="C148" s="22"/>
      <c r="D148" s="12" t="str">
        <f aca="false">IF(E148="","",IFERROR(INDEX(Budget!$A:$A,MATCH(E148,Budget!$B:$B,0)),""))</f>
        <v/>
      </c>
      <c r="E148" s="22"/>
      <c r="F148" s="16"/>
      <c r="G148" s="16"/>
      <c r="H148" s="13" t="str">
        <f aca="false">IF(AND(F148="",G148=""),"",N(F148)+N(G148))</f>
        <v/>
      </c>
      <c r="I148" s="22"/>
    </row>
    <row r="149" customFormat="false" ht="15" hidden="false" customHeight="false" outlineLevel="0" collapsed="false">
      <c r="A149" s="22"/>
      <c r="B149" s="22"/>
      <c r="C149" s="22"/>
      <c r="D149" s="12" t="str">
        <f aca="false">IF(E149="","",IFERROR(INDEX(Budget!$A:$A,MATCH(E149,Budget!$B:$B,0)),""))</f>
        <v/>
      </c>
      <c r="E149" s="22"/>
      <c r="F149" s="16"/>
      <c r="G149" s="16"/>
      <c r="H149" s="13" t="str">
        <f aca="false">IF(AND(F149="",G149=""),"",N(F149)+N(G149))</f>
        <v/>
      </c>
      <c r="I149" s="22"/>
    </row>
    <row r="150" customFormat="false" ht="15" hidden="false" customHeight="false" outlineLevel="0" collapsed="false">
      <c r="A150" s="22"/>
      <c r="B150" s="22"/>
      <c r="C150" s="22"/>
      <c r="D150" s="12" t="str">
        <f aca="false">IF(E150="","",IFERROR(INDEX(Budget!$A:$A,MATCH(E150,Budget!$B:$B,0)),""))</f>
        <v/>
      </c>
      <c r="E150" s="22"/>
      <c r="F150" s="16"/>
      <c r="G150" s="16"/>
      <c r="H150" s="13" t="str">
        <f aca="false">IF(AND(F150="",G150=""),"",N(F150)+N(G150))</f>
        <v/>
      </c>
      <c r="I150" s="22"/>
    </row>
    <row r="151" customFormat="false" ht="15" hidden="false" customHeight="false" outlineLevel="0" collapsed="false">
      <c r="A151" s="22"/>
      <c r="B151" s="22"/>
      <c r="C151" s="22"/>
      <c r="D151" s="12" t="str">
        <f aca="false">IF(E151="","",IFERROR(INDEX(Budget!$A:$A,MATCH(E151,Budget!$B:$B,0)),""))</f>
        <v/>
      </c>
      <c r="E151" s="22"/>
      <c r="F151" s="16"/>
      <c r="G151" s="16"/>
      <c r="H151" s="13" t="str">
        <f aca="false">IF(AND(F151="",G151=""),"",N(F151)+N(G151))</f>
        <v/>
      </c>
      <c r="I151" s="22"/>
    </row>
    <row r="152" customFormat="false" ht="15" hidden="false" customHeight="false" outlineLevel="0" collapsed="false">
      <c r="A152" s="22"/>
      <c r="B152" s="22"/>
      <c r="C152" s="22"/>
      <c r="D152" s="12" t="str">
        <f aca="false">IF(E152="","",IFERROR(INDEX(Budget!$A:$A,MATCH(E152,Budget!$B:$B,0)),""))</f>
        <v/>
      </c>
      <c r="E152" s="22"/>
      <c r="F152" s="16"/>
      <c r="G152" s="16"/>
      <c r="H152" s="13" t="str">
        <f aca="false">IF(AND(F152="",G152=""),"",N(F152)+N(G152))</f>
        <v/>
      </c>
      <c r="I152" s="22"/>
    </row>
    <row r="153" customFormat="false" ht="15" hidden="false" customHeight="false" outlineLevel="0" collapsed="false">
      <c r="A153" s="22"/>
      <c r="B153" s="22"/>
      <c r="C153" s="22"/>
      <c r="D153" s="12" t="str">
        <f aca="false">IF(E153="","",IFERROR(INDEX(Budget!$A:$A,MATCH(E153,Budget!$B:$B,0)),""))</f>
        <v/>
      </c>
      <c r="E153" s="22"/>
      <c r="F153" s="16"/>
      <c r="G153" s="16"/>
      <c r="H153" s="13" t="str">
        <f aca="false">IF(AND(F153="",G153=""),"",N(F153)+N(G153))</f>
        <v/>
      </c>
      <c r="I153" s="22"/>
    </row>
    <row r="154" customFormat="false" ht="15" hidden="false" customHeight="false" outlineLevel="0" collapsed="false">
      <c r="A154" s="22"/>
      <c r="B154" s="22"/>
      <c r="C154" s="22"/>
      <c r="D154" s="12" t="str">
        <f aca="false">IF(E154="","",IFERROR(INDEX(Budget!$A:$A,MATCH(E154,Budget!$B:$B,0)),""))</f>
        <v/>
      </c>
      <c r="E154" s="22"/>
      <c r="F154" s="16"/>
      <c r="G154" s="16"/>
      <c r="H154" s="13" t="str">
        <f aca="false">IF(AND(F154="",G154=""),"",N(F154)+N(G154))</f>
        <v/>
      </c>
      <c r="I154" s="22"/>
    </row>
    <row r="155" customFormat="false" ht="15" hidden="false" customHeight="false" outlineLevel="0" collapsed="false">
      <c r="A155" s="22"/>
      <c r="B155" s="22"/>
      <c r="C155" s="22"/>
      <c r="D155" s="12" t="str">
        <f aca="false">IF(E155="","",IFERROR(INDEX(Budget!$A:$A,MATCH(E155,Budget!$B:$B,0)),""))</f>
        <v/>
      </c>
      <c r="E155" s="22"/>
      <c r="F155" s="16"/>
      <c r="G155" s="16"/>
      <c r="H155" s="13" t="str">
        <f aca="false">IF(AND(F155="",G155=""),"",N(F155)+N(G155))</f>
        <v/>
      </c>
      <c r="I155" s="22"/>
    </row>
    <row r="156" customFormat="false" ht="15" hidden="false" customHeight="false" outlineLevel="0" collapsed="false">
      <c r="A156" s="22"/>
      <c r="B156" s="22"/>
      <c r="C156" s="22"/>
      <c r="D156" s="12" t="str">
        <f aca="false">IF(E156="","",IFERROR(INDEX(Budget!$A:$A,MATCH(E156,Budget!$B:$B,0)),""))</f>
        <v/>
      </c>
      <c r="E156" s="22"/>
      <c r="F156" s="16"/>
      <c r="G156" s="16"/>
      <c r="H156" s="13" t="str">
        <f aca="false">IF(AND(F156="",G156=""),"",N(F156)+N(G156))</f>
        <v/>
      </c>
      <c r="I156" s="22"/>
    </row>
    <row r="157" customFormat="false" ht="15" hidden="false" customHeight="false" outlineLevel="0" collapsed="false">
      <c r="A157" s="22"/>
      <c r="B157" s="22"/>
      <c r="C157" s="22"/>
      <c r="D157" s="12" t="str">
        <f aca="false">IF(E157="","",IFERROR(INDEX(Budget!$A:$A,MATCH(E157,Budget!$B:$B,0)),""))</f>
        <v/>
      </c>
      <c r="E157" s="22"/>
      <c r="F157" s="16"/>
      <c r="G157" s="16"/>
      <c r="H157" s="13" t="str">
        <f aca="false">IF(AND(F157="",G157=""),"",N(F157)+N(G157))</f>
        <v/>
      </c>
      <c r="I157" s="22"/>
    </row>
    <row r="158" customFormat="false" ht="15" hidden="false" customHeight="false" outlineLevel="0" collapsed="false">
      <c r="A158" s="22"/>
      <c r="B158" s="22"/>
      <c r="C158" s="22"/>
      <c r="D158" s="12" t="str">
        <f aca="false">IF(E158="","",IFERROR(INDEX(Budget!$A:$A,MATCH(E158,Budget!$B:$B,0)),""))</f>
        <v/>
      </c>
      <c r="E158" s="22"/>
      <c r="F158" s="16"/>
      <c r="G158" s="16"/>
      <c r="H158" s="13" t="str">
        <f aca="false">IF(AND(F158="",G158=""),"",N(F158)+N(G158))</f>
        <v/>
      </c>
      <c r="I158" s="22"/>
    </row>
    <row r="159" customFormat="false" ht="15" hidden="false" customHeight="false" outlineLevel="0" collapsed="false">
      <c r="A159" s="22"/>
      <c r="B159" s="22"/>
      <c r="C159" s="22"/>
      <c r="D159" s="12" t="str">
        <f aca="false">IF(E159="","",IFERROR(INDEX(Budget!$A:$A,MATCH(E159,Budget!$B:$B,0)),""))</f>
        <v/>
      </c>
      <c r="E159" s="22"/>
      <c r="F159" s="16"/>
      <c r="G159" s="16"/>
      <c r="H159" s="13" t="str">
        <f aca="false">IF(AND(F159="",G159=""),"",N(F159)+N(G159))</f>
        <v/>
      </c>
      <c r="I159" s="22"/>
    </row>
    <row r="160" customFormat="false" ht="15" hidden="false" customHeight="false" outlineLevel="0" collapsed="false">
      <c r="A160" s="22"/>
      <c r="B160" s="22"/>
      <c r="C160" s="22"/>
      <c r="D160" s="12" t="str">
        <f aca="false">IF(E160="","",IFERROR(INDEX(Budget!$A:$A,MATCH(E160,Budget!$B:$B,0)),""))</f>
        <v/>
      </c>
      <c r="E160" s="22"/>
      <c r="F160" s="16"/>
      <c r="G160" s="16"/>
      <c r="H160" s="13" t="str">
        <f aca="false">IF(AND(F160="",G160=""),"",N(F160)+N(G160))</f>
        <v/>
      </c>
      <c r="I160" s="22"/>
    </row>
    <row r="161" customFormat="false" ht="15" hidden="false" customHeight="false" outlineLevel="0" collapsed="false">
      <c r="A161" s="22"/>
      <c r="B161" s="22"/>
      <c r="C161" s="22"/>
      <c r="D161" s="12" t="str">
        <f aca="false">IF(E161="","",IFERROR(INDEX(Budget!$A:$A,MATCH(E161,Budget!$B:$B,0)),""))</f>
        <v/>
      </c>
      <c r="E161" s="22"/>
      <c r="F161" s="16"/>
      <c r="G161" s="16"/>
      <c r="H161" s="13" t="str">
        <f aca="false">IF(AND(F161="",G161=""),"",N(F161)+N(G161))</f>
        <v/>
      </c>
      <c r="I161" s="22"/>
    </row>
    <row r="162" customFormat="false" ht="15" hidden="false" customHeight="false" outlineLevel="0" collapsed="false">
      <c r="A162" s="22"/>
      <c r="B162" s="22"/>
      <c r="C162" s="22"/>
      <c r="D162" s="12" t="str">
        <f aca="false">IF(E162="","",IFERROR(INDEX(Budget!$A:$A,MATCH(E162,Budget!$B:$B,0)),""))</f>
        <v/>
      </c>
      <c r="E162" s="22"/>
      <c r="F162" s="16"/>
      <c r="G162" s="16"/>
      <c r="H162" s="13" t="str">
        <f aca="false">IF(AND(F162="",G162=""),"",N(F162)+N(G162))</f>
        <v/>
      </c>
      <c r="I162" s="22"/>
    </row>
    <row r="163" customFormat="false" ht="15" hidden="false" customHeight="false" outlineLevel="0" collapsed="false">
      <c r="A163" s="22"/>
      <c r="B163" s="22"/>
      <c r="C163" s="22"/>
      <c r="D163" s="12" t="str">
        <f aca="false">IF(E163="","",IFERROR(INDEX(Budget!$A:$A,MATCH(E163,Budget!$B:$B,0)),""))</f>
        <v/>
      </c>
      <c r="E163" s="22"/>
      <c r="F163" s="16"/>
      <c r="G163" s="16"/>
      <c r="H163" s="13" t="str">
        <f aca="false">IF(AND(F163="",G163=""),"",N(F163)+N(G163))</f>
        <v/>
      </c>
      <c r="I163" s="22"/>
    </row>
    <row r="164" customFormat="false" ht="15" hidden="false" customHeight="false" outlineLevel="0" collapsed="false">
      <c r="A164" s="22"/>
      <c r="B164" s="22"/>
      <c r="C164" s="22"/>
      <c r="D164" s="12" t="str">
        <f aca="false">IF(E164="","",IFERROR(INDEX(Budget!$A:$A,MATCH(E164,Budget!$B:$B,0)),""))</f>
        <v/>
      </c>
      <c r="E164" s="22"/>
      <c r="F164" s="16"/>
      <c r="G164" s="16"/>
      <c r="H164" s="13" t="str">
        <f aca="false">IF(AND(F164="",G164=""),"",N(F164)+N(G164))</f>
        <v/>
      </c>
      <c r="I164" s="22"/>
    </row>
    <row r="165" customFormat="false" ht="15" hidden="false" customHeight="false" outlineLevel="0" collapsed="false">
      <c r="A165" s="22"/>
      <c r="B165" s="22"/>
      <c r="C165" s="22"/>
      <c r="D165" s="12" t="str">
        <f aca="false">IF(E165="","",IFERROR(INDEX(Budget!$A:$A,MATCH(E165,Budget!$B:$B,0)),""))</f>
        <v/>
      </c>
      <c r="E165" s="22"/>
      <c r="F165" s="16"/>
      <c r="G165" s="16"/>
      <c r="H165" s="13" t="str">
        <f aca="false">IF(AND(F165="",G165=""),"",N(F165)+N(G165))</f>
        <v/>
      </c>
      <c r="I165" s="22"/>
    </row>
    <row r="166" customFormat="false" ht="15" hidden="false" customHeight="false" outlineLevel="0" collapsed="false">
      <c r="A166" s="22"/>
      <c r="B166" s="22"/>
      <c r="C166" s="22"/>
      <c r="D166" s="12" t="str">
        <f aca="false">IF(E166="","",IFERROR(INDEX(Budget!$A:$A,MATCH(E166,Budget!$B:$B,0)),""))</f>
        <v/>
      </c>
      <c r="E166" s="22"/>
      <c r="F166" s="16"/>
      <c r="G166" s="16"/>
      <c r="H166" s="13" t="str">
        <f aca="false">IF(AND(F166="",G166=""),"",N(F166)+N(G166))</f>
        <v/>
      </c>
      <c r="I166" s="22"/>
    </row>
    <row r="167" customFormat="false" ht="15" hidden="false" customHeight="false" outlineLevel="0" collapsed="false">
      <c r="A167" s="22"/>
      <c r="B167" s="22"/>
      <c r="C167" s="22"/>
      <c r="D167" s="12" t="str">
        <f aca="false">IF(E167="","",IFERROR(INDEX(Budget!$A:$A,MATCH(E167,Budget!$B:$B,0)),""))</f>
        <v/>
      </c>
      <c r="E167" s="22"/>
      <c r="F167" s="16"/>
      <c r="G167" s="16"/>
      <c r="H167" s="13" t="str">
        <f aca="false">IF(AND(F167="",G167=""),"",N(F167)+N(G167))</f>
        <v/>
      </c>
      <c r="I167" s="22"/>
    </row>
    <row r="168" customFormat="false" ht="15" hidden="false" customHeight="false" outlineLevel="0" collapsed="false">
      <c r="A168" s="22"/>
      <c r="B168" s="22"/>
      <c r="C168" s="22"/>
      <c r="D168" s="12" t="str">
        <f aca="false">IF(E168="","",IFERROR(INDEX(Budget!$A:$A,MATCH(E168,Budget!$B:$B,0)),""))</f>
        <v/>
      </c>
      <c r="E168" s="22"/>
      <c r="F168" s="16"/>
      <c r="G168" s="16"/>
      <c r="H168" s="13" t="str">
        <f aca="false">IF(AND(F168="",G168=""),"",N(F168)+N(G168))</f>
        <v/>
      </c>
      <c r="I168" s="22"/>
    </row>
    <row r="169" customFormat="false" ht="15" hidden="false" customHeight="false" outlineLevel="0" collapsed="false">
      <c r="A169" s="22"/>
      <c r="B169" s="22"/>
      <c r="C169" s="22"/>
      <c r="D169" s="12" t="str">
        <f aca="false">IF(E169="","",IFERROR(INDEX(Budget!$A:$A,MATCH(E169,Budget!$B:$B,0)),""))</f>
        <v/>
      </c>
      <c r="E169" s="22"/>
      <c r="F169" s="16"/>
      <c r="G169" s="16"/>
      <c r="H169" s="13" t="str">
        <f aca="false">IF(AND(F169="",G169=""),"",N(F169)+N(G169))</f>
        <v/>
      </c>
      <c r="I169" s="22"/>
    </row>
    <row r="170" customFormat="false" ht="15" hidden="false" customHeight="false" outlineLevel="0" collapsed="false">
      <c r="A170" s="22"/>
      <c r="B170" s="22"/>
      <c r="C170" s="22"/>
      <c r="D170" s="12" t="str">
        <f aca="false">IF(E170="","",IFERROR(INDEX(Budget!$A:$A,MATCH(E170,Budget!$B:$B,0)),""))</f>
        <v/>
      </c>
      <c r="E170" s="22"/>
      <c r="F170" s="16"/>
      <c r="G170" s="16"/>
      <c r="H170" s="13" t="str">
        <f aca="false">IF(AND(F170="",G170=""),"",N(F170)+N(G170))</f>
        <v/>
      </c>
      <c r="I170" s="22"/>
    </row>
    <row r="171" customFormat="false" ht="15" hidden="false" customHeight="false" outlineLevel="0" collapsed="false">
      <c r="A171" s="22"/>
      <c r="B171" s="22"/>
      <c r="C171" s="22"/>
      <c r="D171" s="12" t="str">
        <f aca="false">IF(E171="","",IFERROR(INDEX(Budget!$A:$A,MATCH(E171,Budget!$B:$B,0)),""))</f>
        <v/>
      </c>
      <c r="E171" s="22"/>
      <c r="F171" s="16"/>
      <c r="G171" s="16"/>
      <c r="H171" s="13" t="str">
        <f aca="false">IF(AND(F171="",G171=""),"",N(F171)+N(G171))</f>
        <v/>
      </c>
      <c r="I171" s="22"/>
    </row>
    <row r="172" customFormat="false" ht="15" hidden="false" customHeight="false" outlineLevel="0" collapsed="false">
      <c r="A172" s="22"/>
      <c r="B172" s="22"/>
      <c r="C172" s="22"/>
      <c r="D172" s="12" t="str">
        <f aca="false">IF(E172="","",IFERROR(INDEX(Budget!$A:$A,MATCH(E172,Budget!$B:$B,0)),""))</f>
        <v/>
      </c>
      <c r="E172" s="22"/>
      <c r="F172" s="16"/>
      <c r="G172" s="16"/>
      <c r="H172" s="13" t="str">
        <f aca="false">IF(AND(F172="",G172=""),"",N(F172)+N(G172))</f>
        <v/>
      </c>
      <c r="I172" s="22"/>
    </row>
    <row r="173" customFormat="false" ht="15" hidden="false" customHeight="false" outlineLevel="0" collapsed="false">
      <c r="A173" s="22"/>
      <c r="B173" s="22"/>
      <c r="C173" s="22"/>
      <c r="D173" s="12" t="str">
        <f aca="false">IF(E173="","",IFERROR(INDEX(Budget!$A:$A,MATCH(E173,Budget!$B:$B,0)),""))</f>
        <v/>
      </c>
      <c r="E173" s="22"/>
      <c r="F173" s="16"/>
      <c r="G173" s="16"/>
      <c r="H173" s="13" t="str">
        <f aca="false">IF(AND(F173="",G173=""),"",N(F173)+N(G173))</f>
        <v/>
      </c>
      <c r="I173" s="22"/>
    </row>
    <row r="174" customFormat="false" ht="15" hidden="false" customHeight="false" outlineLevel="0" collapsed="false">
      <c r="A174" s="22"/>
      <c r="B174" s="22"/>
      <c r="C174" s="22"/>
      <c r="D174" s="12" t="str">
        <f aca="false">IF(E174="","",IFERROR(INDEX(Budget!$A:$A,MATCH(E174,Budget!$B:$B,0)),""))</f>
        <v/>
      </c>
      <c r="E174" s="22"/>
      <c r="F174" s="16"/>
      <c r="G174" s="16"/>
      <c r="H174" s="13" t="str">
        <f aca="false">IF(AND(F174="",G174=""),"",N(F174)+N(G174))</f>
        <v/>
      </c>
      <c r="I174" s="22"/>
    </row>
    <row r="175" customFormat="false" ht="15" hidden="false" customHeight="false" outlineLevel="0" collapsed="false">
      <c r="A175" s="22"/>
      <c r="B175" s="22"/>
      <c r="C175" s="22"/>
      <c r="D175" s="12" t="str">
        <f aca="false">IF(E175="","",IFERROR(INDEX(Budget!$A:$A,MATCH(E175,Budget!$B:$B,0)),""))</f>
        <v/>
      </c>
      <c r="E175" s="22"/>
      <c r="F175" s="16"/>
      <c r="G175" s="16"/>
      <c r="H175" s="13" t="str">
        <f aca="false">IF(AND(F175="",G175=""),"",N(F175)+N(G175))</f>
        <v/>
      </c>
      <c r="I175" s="22"/>
    </row>
    <row r="176" customFormat="false" ht="15" hidden="false" customHeight="false" outlineLevel="0" collapsed="false">
      <c r="A176" s="22"/>
      <c r="B176" s="22"/>
      <c r="C176" s="22"/>
      <c r="D176" s="12" t="str">
        <f aca="false">IF(E176="","",IFERROR(INDEX(Budget!$A:$A,MATCH(E176,Budget!$B:$B,0)),""))</f>
        <v/>
      </c>
      <c r="E176" s="22"/>
      <c r="F176" s="16"/>
      <c r="G176" s="16"/>
      <c r="H176" s="13" t="str">
        <f aca="false">IF(AND(F176="",G176=""),"",N(F176)+N(G176))</f>
        <v/>
      </c>
      <c r="I176" s="22"/>
    </row>
    <row r="177" customFormat="false" ht="15" hidden="false" customHeight="false" outlineLevel="0" collapsed="false">
      <c r="A177" s="22"/>
      <c r="B177" s="22"/>
      <c r="C177" s="22"/>
      <c r="D177" s="12" t="str">
        <f aca="false">IF(E177="","",IFERROR(INDEX(Budget!$A:$A,MATCH(E177,Budget!$B:$B,0)),""))</f>
        <v/>
      </c>
      <c r="E177" s="22"/>
      <c r="F177" s="16"/>
      <c r="G177" s="16"/>
      <c r="H177" s="13" t="str">
        <f aca="false">IF(AND(F177="",G177=""),"",N(F177)+N(G177))</f>
        <v/>
      </c>
      <c r="I177" s="22"/>
    </row>
    <row r="178" customFormat="false" ht="15" hidden="false" customHeight="false" outlineLevel="0" collapsed="false">
      <c r="A178" s="22"/>
      <c r="B178" s="22"/>
      <c r="C178" s="22"/>
      <c r="D178" s="12" t="str">
        <f aca="false">IF(E178="","",IFERROR(INDEX(Budget!$A:$A,MATCH(E178,Budget!$B:$B,0)),""))</f>
        <v/>
      </c>
      <c r="E178" s="22"/>
      <c r="F178" s="16"/>
      <c r="G178" s="16"/>
      <c r="H178" s="13" t="str">
        <f aca="false">IF(AND(F178="",G178=""),"",N(F178)+N(G178))</f>
        <v/>
      </c>
      <c r="I178" s="22"/>
    </row>
    <row r="179" customFormat="false" ht="15" hidden="false" customHeight="false" outlineLevel="0" collapsed="false">
      <c r="A179" s="22"/>
      <c r="B179" s="22"/>
      <c r="C179" s="22"/>
      <c r="D179" s="12" t="str">
        <f aca="false">IF(E179="","",IFERROR(INDEX(Budget!$A:$A,MATCH(E179,Budget!$B:$B,0)),""))</f>
        <v/>
      </c>
      <c r="E179" s="22"/>
      <c r="F179" s="16"/>
      <c r="G179" s="16"/>
      <c r="H179" s="13" t="str">
        <f aca="false">IF(AND(F179="",G179=""),"",N(F179)+N(G179))</f>
        <v/>
      </c>
      <c r="I179" s="22"/>
    </row>
    <row r="180" customFormat="false" ht="15" hidden="false" customHeight="false" outlineLevel="0" collapsed="false">
      <c r="A180" s="22"/>
      <c r="B180" s="22"/>
      <c r="C180" s="22"/>
      <c r="D180" s="12" t="str">
        <f aca="false">IF(E180="","",IFERROR(INDEX(Budget!$A:$A,MATCH(E180,Budget!$B:$B,0)),""))</f>
        <v/>
      </c>
      <c r="E180" s="22"/>
      <c r="F180" s="16"/>
      <c r="G180" s="16"/>
      <c r="H180" s="13" t="str">
        <f aca="false">IF(AND(F180="",G180=""),"",N(F180)+N(G180))</f>
        <v/>
      </c>
      <c r="I180" s="22"/>
    </row>
    <row r="181" customFormat="false" ht="15" hidden="false" customHeight="false" outlineLevel="0" collapsed="false">
      <c r="A181" s="22"/>
      <c r="B181" s="22"/>
      <c r="C181" s="22"/>
      <c r="D181" s="12" t="str">
        <f aca="false">IF(E181="","",IFERROR(INDEX(Budget!$A:$A,MATCH(E181,Budget!$B:$B,0)),""))</f>
        <v/>
      </c>
      <c r="E181" s="22"/>
      <c r="F181" s="16"/>
      <c r="G181" s="16"/>
      <c r="H181" s="13" t="str">
        <f aca="false">IF(AND(F181="",G181=""),"",N(F181)+N(G181))</f>
        <v/>
      </c>
      <c r="I181" s="22"/>
    </row>
    <row r="182" customFormat="false" ht="15" hidden="false" customHeight="false" outlineLevel="0" collapsed="false">
      <c r="A182" s="22"/>
      <c r="B182" s="22"/>
      <c r="C182" s="22"/>
      <c r="D182" s="12" t="str">
        <f aca="false">IF(E182="","",IFERROR(INDEX(Budget!$A:$A,MATCH(E182,Budget!$B:$B,0)),""))</f>
        <v/>
      </c>
      <c r="E182" s="22"/>
      <c r="F182" s="16"/>
      <c r="G182" s="16"/>
      <c r="H182" s="13" t="str">
        <f aca="false">IF(AND(F182="",G182=""),"",N(F182)+N(G182))</f>
        <v/>
      </c>
      <c r="I182" s="22"/>
    </row>
    <row r="183" customFormat="false" ht="15" hidden="false" customHeight="false" outlineLevel="0" collapsed="false">
      <c r="A183" s="22"/>
      <c r="B183" s="22"/>
      <c r="C183" s="22"/>
      <c r="D183" s="12" t="str">
        <f aca="false">IF(E183="","",IFERROR(INDEX(Budget!$A:$A,MATCH(E183,Budget!$B:$B,0)),""))</f>
        <v/>
      </c>
      <c r="E183" s="22"/>
      <c r="F183" s="16"/>
      <c r="G183" s="16"/>
      <c r="H183" s="13" t="str">
        <f aca="false">IF(AND(F183="",G183=""),"",N(F183)+N(G183))</f>
        <v/>
      </c>
      <c r="I183" s="22"/>
    </row>
    <row r="184" customFormat="false" ht="15" hidden="false" customHeight="false" outlineLevel="0" collapsed="false">
      <c r="A184" s="22"/>
      <c r="B184" s="22"/>
      <c r="C184" s="22"/>
      <c r="D184" s="12" t="str">
        <f aca="false">IF(E184="","",IFERROR(INDEX(Budget!$A:$A,MATCH(E184,Budget!$B:$B,0)),""))</f>
        <v/>
      </c>
      <c r="E184" s="22"/>
      <c r="F184" s="16"/>
      <c r="G184" s="16"/>
      <c r="H184" s="13" t="str">
        <f aca="false">IF(AND(F184="",G184=""),"",N(F184)+N(G184))</f>
        <v/>
      </c>
      <c r="I184" s="22"/>
    </row>
    <row r="185" customFormat="false" ht="15" hidden="false" customHeight="false" outlineLevel="0" collapsed="false">
      <c r="A185" s="22"/>
      <c r="B185" s="22"/>
      <c r="C185" s="22"/>
      <c r="D185" s="12" t="str">
        <f aca="false">IF(E185="","",IFERROR(INDEX(Budget!$A:$A,MATCH(E185,Budget!$B:$B,0)),""))</f>
        <v/>
      </c>
      <c r="E185" s="22"/>
      <c r="F185" s="16"/>
      <c r="G185" s="16"/>
      <c r="H185" s="13" t="str">
        <f aca="false">IF(AND(F185="",G185=""),"",N(F185)+N(G185))</f>
        <v/>
      </c>
      <c r="I185" s="22"/>
    </row>
    <row r="186" customFormat="false" ht="15" hidden="false" customHeight="false" outlineLevel="0" collapsed="false">
      <c r="A186" s="22"/>
      <c r="B186" s="22"/>
      <c r="C186" s="22"/>
      <c r="D186" s="12" t="str">
        <f aca="false">IF(E186="","",IFERROR(INDEX(Budget!$A:$A,MATCH(E186,Budget!$B:$B,0)),""))</f>
        <v/>
      </c>
      <c r="E186" s="22"/>
      <c r="F186" s="16"/>
      <c r="G186" s="16"/>
      <c r="H186" s="13" t="str">
        <f aca="false">IF(AND(F186="",G186=""),"",N(F186)+N(G186))</f>
        <v/>
      </c>
      <c r="I186" s="22"/>
    </row>
    <row r="187" customFormat="false" ht="15" hidden="false" customHeight="false" outlineLevel="0" collapsed="false">
      <c r="A187" s="22"/>
      <c r="B187" s="22"/>
      <c r="C187" s="22"/>
      <c r="D187" s="12" t="str">
        <f aca="false">IF(E187="","",IFERROR(INDEX(Budget!$A:$A,MATCH(E187,Budget!$B:$B,0)),""))</f>
        <v/>
      </c>
      <c r="E187" s="22"/>
      <c r="F187" s="16"/>
      <c r="G187" s="16"/>
      <c r="H187" s="13" t="str">
        <f aca="false">IF(AND(F187="",G187=""),"",N(F187)+N(G187))</f>
        <v/>
      </c>
      <c r="I187" s="22"/>
    </row>
    <row r="188" customFormat="false" ht="15" hidden="false" customHeight="false" outlineLevel="0" collapsed="false">
      <c r="A188" s="22"/>
      <c r="B188" s="22"/>
      <c r="C188" s="22"/>
      <c r="D188" s="12" t="str">
        <f aca="false">IF(E188="","",IFERROR(INDEX(Budget!$A:$A,MATCH(E188,Budget!$B:$B,0)),""))</f>
        <v/>
      </c>
      <c r="E188" s="22"/>
      <c r="F188" s="16"/>
      <c r="G188" s="16"/>
      <c r="H188" s="13" t="str">
        <f aca="false">IF(AND(F188="",G188=""),"",N(F188)+N(G188))</f>
        <v/>
      </c>
      <c r="I188" s="22"/>
    </row>
    <row r="189" customFormat="false" ht="15" hidden="false" customHeight="false" outlineLevel="0" collapsed="false">
      <c r="A189" s="22"/>
      <c r="B189" s="22"/>
      <c r="C189" s="22"/>
      <c r="D189" s="12" t="str">
        <f aca="false">IF(E189="","",IFERROR(INDEX(Budget!$A:$A,MATCH(E189,Budget!$B:$B,0)),""))</f>
        <v/>
      </c>
      <c r="E189" s="22"/>
      <c r="F189" s="16"/>
      <c r="G189" s="16"/>
      <c r="H189" s="13" t="str">
        <f aca="false">IF(AND(F189="",G189=""),"",N(F189)+N(G189))</f>
        <v/>
      </c>
      <c r="I189" s="22"/>
    </row>
    <row r="190" customFormat="false" ht="15" hidden="false" customHeight="false" outlineLevel="0" collapsed="false">
      <c r="A190" s="22"/>
      <c r="B190" s="22"/>
      <c r="C190" s="22"/>
      <c r="D190" s="12" t="str">
        <f aca="false">IF(E190="","",IFERROR(INDEX(Budget!$A:$A,MATCH(E190,Budget!$B:$B,0)),""))</f>
        <v/>
      </c>
      <c r="E190" s="22"/>
      <c r="F190" s="16"/>
      <c r="G190" s="16"/>
      <c r="H190" s="13" t="str">
        <f aca="false">IF(AND(F190="",G190=""),"",N(F190)+N(G190))</f>
        <v/>
      </c>
      <c r="I190" s="22"/>
    </row>
    <row r="191" customFormat="false" ht="15" hidden="false" customHeight="false" outlineLevel="0" collapsed="false">
      <c r="A191" s="22"/>
      <c r="B191" s="22"/>
      <c r="C191" s="22"/>
      <c r="D191" s="12" t="str">
        <f aca="false">IF(E191="","",IFERROR(INDEX(Budget!$A:$A,MATCH(E191,Budget!$B:$B,0)),""))</f>
        <v/>
      </c>
      <c r="E191" s="22"/>
      <c r="F191" s="16"/>
      <c r="G191" s="16"/>
      <c r="H191" s="13" t="str">
        <f aca="false">IF(AND(F191="",G191=""),"",N(F191)+N(G191))</f>
        <v/>
      </c>
      <c r="I191" s="22"/>
    </row>
    <row r="192" customFormat="false" ht="15" hidden="false" customHeight="false" outlineLevel="0" collapsed="false">
      <c r="A192" s="22"/>
      <c r="B192" s="22"/>
      <c r="C192" s="22"/>
      <c r="D192" s="12" t="str">
        <f aca="false">IF(E192="","",IFERROR(INDEX(Budget!$A:$A,MATCH(E192,Budget!$B:$B,0)),""))</f>
        <v/>
      </c>
      <c r="E192" s="22"/>
      <c r="F192" s="16"/>
      <c r="G192" s="16"/>
      <c r="H192" s="13" t="str">
        <f aca="false">IF(AND(F192="",G192=""),"",N(F192)+N(G192))</f>
        <v/>
      </c>
      <c r="I192" s="22"/>
    </row>
    <row r="193" customFormat="false" ht="15" hidden="false" customHeight="false" outlineLevel="0" collapsed="false">
      <c r="A193" s="22"/>
      <c r="B193" s="22"/>
      <c r="C193" s="22"/>
      <c r="D193" s="12" t="str">
        <f aca="false">IF(E193="","",IFERROR(INDEX(Budget!$A:$A,MATCH(E193,Budget!$B:$B,0)),""))</f>
        <v/>
      </c>
      <c r="E193" s="22"/>
      <c r="F193" s="16"/>
      <c r="G193" s="16"/>
      <c r="H193" s="13" t="str">
        <f aca="false">IF(AND(F193="",G193=""),"",N(F193)+N(G193))</f>
        <v/>
      </c>
      <c r="I193" s="22"/>
    </row>
    <row r="194" customFormat="false" ht="15" hidden="false" customHeight="false" outlineLevel="0" collapsed="false">
      <c r="A194" s="22"/>
      <c r="B194" s="22"/>
      <c r="C194" s="22"/>
      <c r="D194" s="12" t="str">
        <f aca="false">IF(E194="","",IFERROR(INDEX(Budget!$A:$A,MATCH(E194,Budget!$B:$B,0)),""))</f>
        <v/>
      </c>
      <c r="E194" s="22"/>
      <c r="F194" s="16"/>
      <c r="G194" s="16"/>
      <c r="H194" s="13" t="str">
        <f aca="false">IF(AND(F194="",G194=""),"",N(F194)+N(G194))</f>
        <v/>
      </c>
      <c r="I194" s="22"/>
    </row>
    <row r="195" customFormat="false" ht="15" hidden="false" customHeight="false" outlineLevel="0" collapsed="false">
      <c r="A195" s="22"/>
      <c r="B195" s="22"/>
      <c r="C195" s="22"/>
      <c r="D195" s="12" t="str">
        <f aca="false">IF(E195="","",IFERROR(INDEX(Budget!$A:$A,MATCH(E195,Budget!$B:$B,0)),""))</f>
        <v/>
      </c>
      <c r="E195" s="22"/>
      <c r="F195" s="16"/>
      <c r="G195" s="16"/>
      <c r="H195" s="13" t="str">
        <f aca="false">IF(AND(F195="",G195=""),"",N(F195)+N(G195))</f>
        <v/>
      </c>
      <c r="I195" s="22"/>
    </row>
    <row r="196" customFormat="false" ht="15" hidden="false" customHeight="false" outlineLevel="0" collapsed="false">
      <c r="A196" s="22"/>
      <c r="B196" s="22"/>
      <c r="C196" s="22"/>
      <c r="D196" s="12" t="str">
        <f aca="false">IF(E196="","",IFERROR(INDEX(Budget!$A:$A,MATCH(E196,Budget!$B:$B,0)),""))</f>
        <v/>
      </c>
      <c r="E196" s="22"/>
      <c r="F196" s="16"/>
      <c r="G196" s="16"/>
      <c r="H196" s="13" t="str">
        <f aca="false">IF(AND(F196="",G196=""),"",N(F196)+N(G196))</f>
        <v/>
      </c>
      <c r="I196" s="22"/>
    </row>
    <row r="197" customFormat="false" ht="15" hidden="false" customHeight="false" outlineLevel="0" collapsed="false">
      <c r="A197" s="22"/>
      <c r="B197" s="22"/>
      <c r="C197" s="22"/>
      <c r="D197" s="12" t="str">
        <f aca="false">IF(E197="","",IFERROR(INDEX(Budget!$A:$A,MATCH(E197,Budget!$B:$B,0)),""))</f>
        <v/>
      </c>
      <c r="E197" s="22"/>
      <c r="F197" s="16"/>
      <c r="G197" s="16"/>
      <c r="H197" s="13" t="str">
        <f aca="false">IF(AND(F197="",G197=""),"",N(F197)+N(G197))</f>
        <v/>
      </c>
      <c r="I197" s="22"/>
    </row>
    <row r="198" customFormat="false" ht="15" hidden="false" customHeight="false" outlineLevel="0" collapsed="false">
      <c r="A198" s="22"/>
      <c r="B198" s="22"/>
      <c r="C198" s="22"/>
      <c r="D198" s="12" t="str">
        <f aca="false">IF(E198="","",IFERROR(INDEX(Budget!$A:$A,MATCH(E198,Budget!$B:$B,0)),""))</f>
        <v/>
      </c>
      <c r="E198" s="22"/>
      <c r="F198" s="16"/>
      <c r="G198" s="16"/>
      <c r="H198" s="13" t="str">
        <f aca="false">IF(AND(F198="",G198=""),"",N(F198)+N(G198))</f>
        <v/>
      </c>
      <c r="I198" s="22"/>
    </row>
    <row r="199" customFormat="false" ht="15" hidden="false" customHeight="false" outlineLevel="0" collapsed="false">
      <c r="A199" s="22"/>
      <c r="B199" s="22"/>
      <c r="C199" s="22"/>
      <c r="D199" s="12" t="str">
        <f aca="false">IF(E199="","",IFERROR(INDEX(Budget!$A:$A,MATCH(E199,Budget!$B:$B,0)),""))</f>
        <v/>
      </c>
      <c r="E199" s="22"/>
      <c r="F199" s="16"/>
      <c r="G199" s="16"/>
      <c r="H199" s="13" t="str">
        <f aca="false">IF(AND(F199="",G199=""),"",N(F199)+N(G199))</f>
        <v/>
      </c>
      <c r="I199" s="22"/>
    </row>
    <row r="200" customFormat="false" ht="15" hidden="false" customHeight="false" outlineLevel="0" collapsed="false">
      <c r="A200" s="22"/>
      <c r="B200" s="22"/>
      <c r="C200" s="22"/>
      <c r="D200" s="12" t="str">
        <f aca="false">IF(E200="","",IFERROR(INDEX(Budget!$A:$A,MATCH(E200,Budget!$B:$B,0)),""))</f>
        <v/>
      </c>
      <c r="E200" s="22"/>
      <c r="F200" s="16"/>
      <c r="G200" s="16"/>
      <c r="H200" s="13" t="str">
        <f aca="false">IF(AND(F200="",G200=""),"",N(F200)+N(G200))</f>
        <v/>
      </c>
      <c r="I200" s="22"/>
    </row>
    <row r="201" customFormat="false" ht="15" hidden="false" customHeight="false" outlineLevel="0" collapsed="false">
      <c r="A201" s="22"/>
      <c r="B201" s="22"/>
      <c r="C201" s="22"/>
      <c r="D201" s="12" t="str">
        <f aca="false">IF(E201="","",IFERROR(INDEX(Budget!$A:$A,MATCH(E201,Budget!$B:$B,0)),""))</f>
        <v/>
      </c>
      <c r="E201" s="22"/>
      <c r="F201" s="16"/>
      <c r="G201" s="16"/>
      <c r="H201" s="13" t="str">
        <f aca="false">IF(AND(F201="",G201=""),"",N(F201)+N(G201))</f>
        <v/>
      </c>
      <c r="I201" s="22"/>
    </row>
    <row r="202" customFormat="false" ht="15" hidden="false" customHeight="false" outlineLevel="0" collapsed="false">
      <c r="A202" s="22"/>
      <c r="B202" s="22"/>
      <c r="C202" s="22"/>
      <c r="D202" s="12" t="str">
        <f aca="false">IF(E202="","",IFERROR(INDEX(Budget!$A:$A,MATCH(E202,Budget!$B:$B,0)),""))</f>
        <v/>
      </c>
      <c r="E202" s="22"/>
      <c r="F202" s="16"/>
      <c r="G202" s="16"/>
      <c r="H202" s="13" t="str">
        <f aca="false">IF(AND(F202="",G202=""),"",N(F202)+N(G202))</f>
        <v/>
      </c>
      <c r="I202" s="22"/>
    </row>
    <row r="203" customFormat="false" ht="15" hidden="false" customHeight="false" outlineLevel="0" collapsed="false">
      <c r="A203" s="22"/>
      <c r="B203" s="22"/>
      <c r="C203" s="22"/>
      <c r="D203" s="12" t="str">
        <f aca="false">IF(E203="","",IFERROR(INDEX(Budget!$A:$A,MATCH(E203,Budget!$B:$B,0)),""))</f>
        <v/>
      </c>
      <c r="E203" s="22"/>
      <c r="F203" s="16"/>
      <c r="G203" s="16"/>
      <c r="H203" s="13" t="str">
        <f aca="false">IF(AND(F203="",G203=""),"",N(F203)+N(G203))</f>
        <v/>
      </c>
      <c r="I203" s="22"/>
    </row>
    <row r="204" customFormat="false" ht="15" hidden="false" customHeight="false" outlineLevel="0" collapsed="false">
      <c r="A204" s="22"/>
      <c r="B204" s="22"/>
      <c r="C204" s="22"/>
      <c r="D204" s="12" t="str">
        <f aca="false">IF(E204="","",IFERROR(INDEX(Budget!$A:$A,MATCH(E204,Budget!$B:$B,0)),""))</f>
        <v/>
      </c>
      <c r="E204" s="22"/>
      <c r="F204" s="16"/>
      <c r="G204" s="16"/>
      <c r="H204" s="13" t="str">
        <f aca="false">IF(AND(F204="",G204=""),"",N(F204)+N(G204))</f>
        <v/>
      </c>
      <c r="I204" s="22"/>
    </row>
    <row r="205" customFormat="false" ht="15" hidden="false" customHeight="false" outlineLevel="0" collapsed="false">
      <c r="A205" s="22"/>
      <c r="B205" s="22"/>
      <c r="C205" s="22"/>
      <c r="D205" s="12" t="str">
        <f aca="false">IF(E205="","",IFERROR(INDEX(Budget!$A:$A,MATCH(E205,Budget!$B:$B,0)),""))</f>
        <v/>
      </c>
      <c r="E205" s="22"/>
      <c r="F205" s="16"/>
      <c r="G205" s="16"/>
      <c r="H205" s="13" t="str">
        <f aca="false">IF(AND(F205="",G205=""),"",N(F205)+N(G205))</f>
        <v/>
      </c>
      <c r="I205" s="22"/>
    </row>
    <row r="206" customFormat="false" ht="15" hidden="false" customHeight="false" outlineLevel="0" collapsed="false">
      <c r="A206" s="22"/>
      <c r="B206" s="22"/>
      <c r="C206" s="22"/>
      <c r="D206" s="12" t="str">
        <f aca="false">IF(E206="","",IFERROR(INDEX(Budget!$A:$A,MATCH(E206,Budget!$B:$B,0)),""))</f>
        <v/>
      </c>
      <c r="E206" s="22"/>
      <c r="F206" s="16"/>
      <c r="G206" s="16"/>
      <c r="H206" s="13" t="str">
        <f aca="false">IF(AND(F206="",G206=""),"",N(F206)+N(G206))</f>
        <v/>
      </c>
      <c r="I206" s="22"/>
    </row>
    <row r="207" customFormat="false" ht="15" hidden="false" customHeight="false" outlineLevel="0" collapsed="false">
      <c r="A207" s="22"/>
      <c r="B207" s="22"/>
      <c r="C207" s="22"/>
      <c r="D207" s="12" t="str">
        <f aca="false">IF(E207="","",IFERROR(INDEX(Budget!$A:$A,MATCH(E207,Budget!$B:$B,0)),""))</f>
        <v/>
      </c>
      <c r="E207" s="22"/>
      <c r="F207" s="16"/>
      <c r="G207" s="16"/>
      <c r="H207" s="13" t="str">
        <f aca="false">IF(AND(F207="",G207=""),"",N(F207)+N(G207))</f>
        <v/>
      </c>
      <c r="I207" s="22"/>
    </row>
    <row r="208" customFormat="false" ht="15" hidden="false" customHeight="false" outlineLevel="0" collapsed="false">
      <c r="A208" s="22"/>
      <c r="B208" s="22"/>
      <c r="C208" s="22"/>
      <c r="D208" s="12" t="str">
        <f aca="false">IF(E208="","",IFERROR(INDEX(Budget!$A:$A,MATCH(E208,Budget!$B:$B,0)),""))</f>
        <v/>
      </c>
      <c r="E208" s="22"/>
      <c r="F208" s="16"/>
      <c r="G208" s="16"/>
      <c r="H208" s="13" t="str">
        <f aca="false">IF(AND(F208="",G208=""),"",N(F208)+N(G208))</f>
        <v/>
      </c>
      <c r="I208" s="22"/>
    </row>
    <row r="209" customFormat="false" ht="15" hidden="false" customHeight="false" outlineLevel="0" collapsed="false">
      <c r="A209" s="22"/>
      <c r="B209" s="22"/>
      <c r="C209" s="22"/>
      <c r="D209" s="12" t="str">
        <f aca="false">IF(E209="","",IFERROR(INDEX(Budget!$A:$A,MATCH(E209,Budget!$B:$B,0)),""))</f>
        <v/>
      </c>
      <c r="E209" s="22"/>
      <c r="F209" s="16"/>
      <c r="G209" s="16"/>
      <c r="H209" s="13" t="str">
        <f aca="false">IF(AND(F209="",G209=""),"",N(F209)+N(G209))</f>
        <v/>
      </c>
      <c r="I209" s="22"/>
    </row>
    <row r="210" customFormat="false" ht="15" hidden="false" customHeight="false" outlineLevel="0" collapsed="false">
      <c r="A210" s="22"/>
      <c r="B210" s="22"/>
      <c r="C210" s="22"/>
      <c r="D210" s="12" t="str">
        <f aca="false">IF(E210="","",IFERROR(INDEX(Budget!$A:$A,MATCH(E210,Budget!$B:$B,0)),""))</f>
        <v/>
      </c>
      <c r="E210" s="22"/>
      <c r="F210" s="16"/>
      <c r="G210" s="16"/>
      <c r="H210" s="13" t="str">
        <f aca="false">IF(AND(F210="",G210=""),"",N(F210)+N(G210))</f>
        <v/>
      </c>
      <c r="I210" s="22"/>
    </row>
    <row r="211" customFormat="false" ht="15" hidden="false" customHeight="false" outlineLevel="0" collapsed="false">
      <c r="A211" s="22"/>
      <c r="B211" s="22"/>
      <c r="C211" s="22"/>
      <c r="D211" s="12" t="str">
        <f aca="false">IF(E211="","",IFERROR(INDEX(Budget!$A:$A,MATCH(E211,Budget!$B:$B,0)),""))</f>
        <v/>
      </c>
      <c r="E211" s="22"/>
      <c r="F211" s="16"/>
      <c r="G211" s="16"/>
      <c r="H211" s="13" t="str">
        <f aca="false">IF(AND(F211="",G211=""),"",N(F211)+N(G211))</f>
        <v/>
      </c>
      <c r="I211" s="22"/>
    </row>
    <row r="212" customFormat="false" ht="15" hidden="false" customHeight="false" outlineLevel="0" collapsed="false">
      <c r="A212" s="22"/>
      <c r="B212" s="22"/>
      <c r="C212" s="22"/>
      <c r="D212" s="12" t="str">
        <f aca="false">IF(E212="","",IFERROR(INDEX(Budget!$A:$A,MATCH(E212,Budget!$B:$B,0)),""))</f>
        <v/>
      </c>
      <c r="E212" s="22"/>
      <c r="F212" s="16"/>
      <c r="G212" s="16"/>
      <c r="H212" s="13" t="str">
        <f aca="false">IF(AND(F212="",G212=""),"",N(F212)+N(G212))</f>
        <v/>
      </c>
      <c r="I212" s="22"/>
    </row>
    <row r="213" customFormat="false" ht="15" hidden="false" customHeight="false" outlineLevel="0" collapsed="false">
      <c r="A213" s="22"/>
      <c r="B213" s="22"/>
      <c r="C213" s="22"/>
      <c r="D213" s="12" t="str">
        <f aca="false">IF(E213="","",IFERROR(INDEX(Budget!$A:$A,MATCH(E213,Budget!$B:$B,0)),""))</f>
        <v/>
      </c>
      <c r="E213" s="22"/>
      <c r="F213" s="16"/>
      <c r="G213" s="16"/>
      <c r="H213" s="13" t="str">
        <f aca="false">IF(AND(F213="",G213=""),"",N(F213)+N(G213))</f>
        <v/>
      </c>
      <c r="I213" s="22"/>
    </row>
    <row r="214" customFormat="false" ht="15" hidden="false" customHeight="false" outlineLevel="0" collapsed="false">
      <c r="A214" s="22"/>
      <c r="B214" s="22"/>
      <c r="C214" s="22"/>
      <c r="D214" s="12" t="str">
        <f aca="false">IF(E214="","",IFERROR(INDEX(Budget!$A:$A,MATCH(E214,Budget!$B:$B,0)),""))</f>
        <v/>
      </c>
      <c r="E214" s="22"/>
      <c r="F214" s="16"/>
      <c r="G214" s="16"/>
      <c r="H214" s="13" t="str">
        <f aca="false">IF(AND(F214="",G214=""),"",N(F214)+N(G214))</f>
        <v/>
      </c>
      <c r="I214" s="22"/>
    </row>
    <row r="215" customFormat="false" ht="15" hidden="false" customHeight="false" outlineLevel="0" collapsed="false">
      <c r="A215" s="22"/>
      <c r="B215" s="22"/>
      <c r="C215" s="22"/>
      <c r="D215" s="12" t="str">
        <f aca="false">IF(E215="","",IFERROR(INDEX(Budget!$A:$A,MATCH(E215,Budget!$B:$B,0)),""))</f>
        <v/>
      </c>
      <c r="E215" s="22"/>
      <c r="F215" s="16"/>
      <c r="G215" s="16"/>
      <c r="H215" s="13" t="str">
        <f aca="false">IF(AND(F215="",G215=""),"",N(F215)+N(G215))</f>
        <v/>
      </c>
      <c r="I215" s="22"/>
    </row>
    <row r="216" customFormat="false" ht="15" hidden="false" customHeight="false" outlineLevel="0" collapsed="false">
      <c r="A216" s="22"/>
      <c r="B216" s="22"/>
      <c r="C216" s="22"/>
      <c r="D216" s="12" t="str">
        <f aca="false">IF(E216="","",IFERROR(INDEX(Budget!$A:$A,MATCH(E216,Budget!$B:$B,0)),""))</f>
        <v/>
      </c>
      <c r="E216" s="22"/>
      <c r="F216" s="16"/>
      <c r="G216" s="16"/>
      <c r="H216" s="13" t="str">
        <f aca="false">IF(AND(F216="",G216=""),"",N(F216)+N(G216))</f>
        <v/>
      </c>
      <c r="I216" s="22"/>
    </row>
    <row r="217" customFormat="false" ht="15" hidden="false" customHeight="false" outlineLevel="0" collapsed="false">
      <c r="A217" s="22"/>
      <c r="B217" s="22"/>
      <c r="C217" s="22"/>
      <c r="D217" s="12" t="str">
        <f aca="false">IF(E217="","",IFERROR(INDEX(Budget!$A:$A,MATCH(E217,Budget!$B:$B,0)),""))</f>
        <v/>
      </c>
      <c r="E217" s="22"/>
      <c r="F217" s="16"/>
      <c r="G217" s="16"/>
      <c r="H217" s="13" t="str">
        <f aca="false">IF(AND(F217="",G217=""),"",N(F217)+N(G217))</f>
        <v/>
      </c>
      <c r="I217" s="22"/>
    </row>
    <row r="218" customFormat="false" ht="15" hidden="false" customHeight="false" outlineLevel="0" collapsed="false">
      <c r="A218" s="22"/>
      <c r="B218" s="22"/>
      <c r="C218" s="22"/>
      <c r="D218" s="12" t="str">
        <f aca="false">IF(E218="","",IFERROR(INDEX(Budget!$A:$A,MATCH(E218,Budget!$B:$B,0)),""))</f>
        <v/>
      </c>
      <c r="E218" s="22"/>
      <c r="F218" s="16"/>
      <c r="G218" s="16"/>
      <c r="H218" s="13" t="str">
        <f aca="false">IF(AND(F218="",G218=""),"",N(F218)+N(G218))</f>
        <v/>
      </c>
      <c r="I218" s="22"/>
    </row>
    <row r="219" customFormat="false" ht="15" hidden="false" customHeight="false" outlineLevel="0" collapsed="false">
      <c r="A219" s="22"/>
      <c r="B219" s="22"/>
      <c r="C219" s="22"/>
      <c r="D219" s="12" t="str">
        <f aca="false">IF(E219="","",IFERROR(INDEX(Budget!$A:$A,MATCH(E219,Budget!$B:$B,0)),""))</f>
        <v/>
      </c>
      <c r="E219" s="22"/>
      <c r="F219" s="16"/>
      <c r="G219" s="16"/>
      <c r="H219" s="13" t="str">
        <f aca="false">IF(AND(F219="",G219=""),"",N(F219)+N(G219))</f>
        <v/>
      </c>
      <c r="I219" s="22"/>
    </row>
    <row r="220" customFormat="false" ht="15" hidden="false" customHeight="false" outlineLevel="0" collapsed="false">
      <c r="A220" s="22"/>
      <c r="B220" s="22"/>
      <c r="C220" s="22"/>
      <c r="D220" s="12" t="str">
        <f aca="false">IF(E220="","",IFERROR(INDEX(Budget!$A:$A,MATCH(E220,Budget!$B:$B,0)),""))</f>
        <v/>
      </c>
      <c r="E220" s="22"/>
      <c r="F220" s="16"/>
      <c r="G220" s="16"/>
      <c r="H220" s="13" t="str">
        <f aca="false">IF(AND(F220="",G220=""),"",N(F220)+N(G220))</f>
        <v/>
      </c>
      <c r="I220" s="22"/>
    </row>
    <row r="221" customFormat="false" ht="15" hidden="false" customHeight="false" outlineLevel="0" collapsed="false">
      <c r="A221" s="22"/>
      <c r="B221" s="22"/>
      <c r="C221" s="22"/>
      <c r="D221" s="12" t="str">
        <f aca="false">IF(E221="","",IFERROR(INDEX(Budget!$A:$A,MATCH(E221,Budget!$B:$B,0)),""))</f>
        <v/>
      </c>
      <c r="E221" s="22"/>
      <c r="F221" s="16"/>
      <c r="G221" s="16"/>
      <c r="H221" s="13" t="str">
        <f aca="false">IF(AND(F221="",G221=""),"",N(F221)+N(G221))</f>
        <v/>
      </c>
      <c r="I221" s="22"/>
    </row>
    <row r="222" customFormat="false" ht="15" hidden="false" customHeight="false" outlineLevel="0" collapsed="false">
      <c r="A222" s="22"/>
      <c r="B222" s="22"/>
      <c r="C222" s="22"/>
      <c r="D222" s="12" t="str">
        <f aca="false">IF(E222="","",IFERROR(INDEX(Budget!$A:$A,MATCH(E222,Budget!$B:$B,0)),""))</f>
        <v/>
      </c>
      <c r="E222" s="22"/>
      <c r="F222" s="16"/>
      <c r="G222" s="16"/>
      <c r="H222" s="13" t="str">
        <f aca="false">IF(AND(F222="",G222=""),"",N(F222)+N(G222))</f>
        <v/>
      </c>
      <c r="I222" s="22"/>
    </row>
    <row r="223" customFormat="false" ht="15" hidden="false" customHeight="false" outlineLevel="0" collapsed="false">
      <c r="A223" s="22"/>
      <c r="B223" s="22"/>
      <c r="C223" s="22"/>
      <c r="D223" s="12" t="str">
        <f aca="false">IF(E223="","",IFERROR(INDEX(Budget!$A:$A,MATCH(E223,Budget!$B:$B,0)),""))</f>
        <v/>
      </c>
      <c r="E223" s="22"/>
      <c r="F223" s="16"/>
      <c r="G223" s="16"/>
      <c r="H223" s="13" t="str">
        <f aca="false">IF(AND(F223="",G223=""),"",N(F223)+N(G223))</f>
        <v/>
      </c>
      <c r="I223" s="22"/>
    </row>
    <row r="224" customFormat="false" ht="15" hidden="false" customHeight="false" outlineLevel="0" collapsed="false">
      <c r="A224" s="22"/>
      <c r="B224" s="22"/>
      <c r="C224" s="22"/>
      <c r="D224" s="12" t="str">
        <f aca="false">IF(E224="","",IFERROR(INDEX(Budget!$A:$A,MATCH(E224,Budget!$B:$B,0)),""))</f>
        <v/>
      </c>
      <c r="E224" s="22"/>
      <c r="F224" s="16"/>
      <c r="G224" s="16"/>
      <c r="H224" s="13" t="str">
        <f aca="false">IF(AND(F224="",G224=""),"",N(F224)+N(G224))</f>
        <v/>
      </c>
      <c r="I224" s="22"/>
    </row>
    <row r="225" customFormat="false" ht="15" hidden="false" customHeight="false" outlineLevel="0" collapsed="false">
      <c r="A225" s="22"/>
      <c r="B225" s="22"/>
      <c r="C225" s="22"/>
      <c r="D225" s="12" t="str">
        <f aca="false">IF(E225="","",IFERROR(INDEX(Budget!$A:$A,MATCH(E225,Budget!$B:$B,0)),""))</f>
        <v/>
      </c>
      <c r="E225" s="22"/>
      <c r="F225" s="16"/>
      <c r="G225" s="16"/>
      <c r="H225" s="13" t="str">
        <f aca="false">IF(AND(F225="",G225=""),"",N(F225)+N(G225))</f>
        <v/>
      </c>
      <c r="I225" s="22"/>
    </row>
    <row r="226" customFormat="false" ht="15" hidden="false" customHeight="false" outlineLevel="0" collapsed="false">
      <c r="A226" s="22"/>
      <c r="B226" s="22"/>
      <c r="C226" s="22"/>
      <c r="D226" s="12" t="str">
        <f aca="false">IF(E226="","",IFERROR(INDEX(Budget!$A:$A,MATCH(E226,Budget!$B:$B,0)),""))</f>
        <v/>
      </c>
      <c r="E226" s="22"/>
      <c r="F226" s="16"/>
      <c r="G226" s="16"/>
      <c r="H226" s="13" t="str">
        <f aca="false">IF(AND(F226="",G226=""),"",N(F226)+N(G226))</f>
        <v/>
      </c>
      <c r="I226" s="22"/>
    </row>
    <row r="227" customFormat="false" ht="15" hidden="false" customHeight="false" outlineLevel="0" collapsed="false">
      <c r="A227" s="22"/>
      <c r="B227" s="22"/>
      <c r="C227" s="22"/>
      <c r="D227" s="12" t="str">
        <f aca="false">IF(E227="","",IFERROR(INDEX(Budget!$A:$A,MATCH(E227,Budget!$B:$B,0)),""))</f>
        <v/>
      </c>
      <c r="E227" s="22"/>
      <c r="F227" s="16"/>
      <c r="G227" s="16"/>
      <c r="H227" s="13" t="str">
        <f aca="false">IF(AND(F227="",G227=""),"",N(F227)+N(G227))</f>
        <v/>
      </c>
      <c r="I227" s="22"/>
    </row>
    <row r="228" customFormat="false" ht="15" hidden="false" customHeight="false" outlineLevel="0" collapsed="false">
      <c r="A228" s="22"/>
      <c r="B228" s="22"/>
      <c r="C228" s="22"/>
      <c r="D228" s="12" t="str">
        <f aca="false">IF(E228="","",IFERROR(INDEX(Budget!$A:$A,MATCH(E228,Budget!$B:$B,0)),""))</f>
        <v/>
      </c>
      <c r="E228" s="22"/>
      <c r="F228" s="16"/>
      <c r="G228" s="16"/>
      <c r="H228" s="13" t="str">
        <f aca="false">IF(AND(F228="",G228=""),"",N(F228)+N(G228))</f>
        <v/>
      </c>
      <c r="I228" s="22"/>
    </row>
    <row r="229" customFormat="false" ht="15" hidden="false" customHeight="false" outlineLevel="0" collapsed="false">
      <c r="A229" s="22"/>
      <c r="B229" s="22"/>
      <c r="C229" s="22"/>
      <c r="D229" s="12" t="str">
        <f aca="false">IF(E229="","",IFERROR(INDEX(Budget!$A:$A,MATCH(E229,Budget!$B:$B,0)),""))</f>
        <v/>
      </c>
      <c r="E229" s="22"/>
      <c r="F229" s="16"/>
      <c r="G229" s="16"/>
      <c r="H229" s="13" t="str">
        <f aca="false">IF(AND(F229="",G229=""),"",N(F229)+N(G229))</f>
        <v/>
      </c>
      <c r="I229" s="22"/>
    </row>
    <row r="230" customFormat="false" ht="15" hidden="false" customHeight="false" outlineLevel="0" collapsed="false">
      <c r="A230" s="22"/>
      <c r="B230" s="22"/>
      <c r="C230" s="22"/>
      <c r="D230" s="12" t="str">
        <f aca="false">IF(E230="","",IFERROR(INDEX(Budget!$A:$A,MATCH(E230,Budget!$B:$B,0)),""))</f>
        <v/>
      </c>
      <c r="E230" s="22"/>
      <c r="F230" s="16"/>
      <c r="G230" s="16"/>
      <c r="H230" s="13" t="str">
        <f aca="false">IF(AND(F230="",G230=""),"",N(F230)+N(G230))</f>
        <v/>
      </c>
      <c r="I230" s="22"/>
    </row>
    <row r="231" customFormat="false" ht="15" hidden="false" customHeight="false" outlineLevel="0" collapsed="false">
      <c r="A231" s="22"/>
      <c r="B231" s="22"/>
      <c r="C231" s="22"/>
      <c r="D231" s="12" t="str">
        <f aca="false">IF(E231="","",IFERROR(INDEX(Budget!$A:$A,MATCH(E231,Budget!$B:$B,0)),""))</f>
        <v/>
      </c>
      <c r="E231" s="22"/>
      <c r="F231" s="16"/>
      <c r="G231" s="16"/>
      <c r="H231" s="13" t="str">
        <f aca="false">IF(AND(F231="",G231=""),"",N(F231)+N(G231))</f>
        <v/>
      </c>
      <c r="I231" s="22"/>
    </row>
    <row r="232" customFormat="false" ht="15" hidden="false" customHeight="false" outlineLevel="0" collapsed="false">
      <c r="A232" s="22"/>
      <c r="B232" s="22"/>
      <c r="C232" s="22"/>
      <c r="D232" s="12" t="str">
        <f aca="false">IF(E232="","",IFERROR(INDEX(Budget!$A:$A,MATCH(E232,Budget!$B:$B,0)),""))</f>
        <v/>
      </c>
      <c r="E232" s="22"/>
      <c r="F232" s="16"/>
      <c r="G232" s="16"/>
      <c r="H232" s="13" t="str">
        <f aca="false">IF(AND(F232="",G232=""),"",N(F232)+N(G232))</f>
        <v/>
      </c>
      <c r="I232" s="22"/>
    </row>
    <row r="233" customFormat="false" ht="15" hidden="false" customHeight="false" outlineLevel="0" collapsed="false">
      <c r="A233" s="22"/>
      <c r="B233" s="22"/>
      <c r="C233" s="22"/>
      <c r="D233" s="12" t="str">
        <f aca="false">IF(E233="","",IFERROR(INDEX(Budget!$A:$A,MATCH(E233,Budget!$B:$B,0)),""))</f>
        <v/>
      </c>
      <c r="E233" s="22"/>
      <c r="F233" s="16"/>
      <c r="G233" s="16"/>
      <c r="H233" s="13" t="str">
        <f aca="false">IF(AND(F233="",G233=""),"",N(F233)+N(G233))</f>
        <v/>
      </c>
      <c r="I233" s="22"/>
    </row>
    <row r="234" customFormat="false" ht="15" hidden="false" customHeight="false" outlineLevel="0" collapsed="false">
      <c r="A234" s="22"/>
      <c r="B234" s="22"/>
      <c r="C234" s="22"/>
      <c r="D234" s="12" t="str">
        <f aca="false">IF(E234="","",IFERROR(INDEX(Budget!$A:$A,MATCH(E234,Budget!$B:$B,0)),""))</f>
        <v/>
      </c>
      <c r="E234" s="22"/>
      <c r="F234" s="16"/>
      <c r="G234" s="16"/>
      <c r="H234" s="13" t="str">
        <f aca="false">IF(AND(F234="",G234=""),"",N(F234)+N(G234))</f>
        <v/>
      </c>
      <c r="I234" s="22"/>
    </row>
    <row r="235" customFormat="false" ht="15" hidden="false" customHeight="false" outlineLevel="0" collapsed="false">
      <c r="A235" s="22"/>
      <c r="B235" s="22"/>
      <c r="C235" s="22"/>
      <c r="D235" s="12" t="str">
        <f aca="false">IF(E235="","",IFERROR(INDEX(Budget!$A:$A,MATCH(E235,Budget!$B:$B,0)),""))</f>
        <v/>
      </c>
      <c r="E235" s="22"/>
      <c r="F235" s="16"/>
      <c r="G235" s="16"/>
      <c r="H235" s="13" t="str">
        <f aca="false">IF(AND(F235="",G235=""),"",N(F235)+N(G235))</f>
        <v/>
      </c>
      <c r="I235" s="22"/>
    </row>
    <row r="236" customFormat="false" ht="15" hidden="false" customHeight="false" outlineLevel="0" collapsed="false">
      <c r="A236" s="22"/>
      <c r="B236" s="22"/>
      <c r="C236" s="22"/>
      <c r="D236" s="12" t="str">
        <f aca="false">IF(E236="","",IFERROR(INDEX(Budget!$A:$A,MATCH(E236,Budget!$B:$B,0)),""))</f>
        <v/>
      </c>
      <c r="E236" s="22"/>
      <c r="F236" s="16"/>
      <c r="G236" s="16"/>
      <c r="H236" s="13" t="str">
        <f aca="false">IF(AND(F236="",G236=""),"",N(F236)+N(G236))</f>
        <v/>
      </c>
      <c r="I236" s="22"/>
    </row>
    <row r="237" customFormat="false" ht="15" hidden="false" customHeight="false" outlineLevel="0" collapsed="false">
      <c r="A237" s="22"/>
      <c r="B237" s="22"/>
      <c r="C237" s="22"/>
      <c r="D237" s="12" t="str">
        <f aca="false">IF(E237="","",IFERROR(INDEX(Budget!$A:$A,MATCH(E237,Budget!$B:$B,0)),""))</f>
        <v/>
      </c>
      <c r="E237" s="22"/>
      <c r="F237" s="16"/>
      <c r="G237" s="16"/>
      <c r="H237" s="13" t="str">
        <f aca="false">IF(AND(F237="",G237=""),"",N(F237)+N(G237))</f>
        <v/>
      </c>
      <c r="I237" s="22"/>
    </row>
    <row r="238" customFormat="false" ht="15" hidden="false" customHeight="false" outlineLevel="0" collapsed="false">
      <c r="A238" s="22"/>
      <c r="B238" s="22"/>
      <c r="C238" s="22"/>
      <c r="D238" s="12" t="str">
        <f aca="false">IF(E238="","",IFERROR(INDEX(Budget!$A:$A,MATCH(E238,Budget!$B:$B,0)),""))</f>
        <v/>
      </c>
      <c r="E238" s="22"/>
      <c r="F238" s="16"/>
      <c r="G238" s="16"/>
      <c r="H238" s="13" t="str">
        <f aca="false">IF(AND(F238="",G238=""),"",N(F238)+N(G238))</f>
        <v/>
      </c>
      <c r="I238" s="22"/>
    </row>
    <row r="239" customFormat="false" ht="15" hidden="false" customHeight="false" outlineLevel="0" collapsed="false">
      <c r="A239" s="22"/>
      <c r="B239" s="22"/>
      <c r="C239" s="22"/>
      <c r="D239" s="12" t="str">
        <f aca="false">IF(E239="","",IFERROR(INDEX(Budget!$A:$A,MATCH(E239,Budget!$B:$B,0)),""))</f>
        <v/>
      </c>
      <c r="E239" s="22"/>
      <c r="F239" s="16"/>
      <c r="G239" s="16"/>
      <c r="H239" s="13" t="str">
        <f aca="false">IF(AND(F239="",G239=""),"",N(F239)+N(G239))</f>
        <v/>
      </c>
      <c r="I239" s="22"/>
    </row>
    <row r="240" customFormat="false" ht="15" hidden="false" customHeight="false" outlineLevel="0" collapsed="false">
      <c r="A240" s="22"/>
      <c r="B240" s="22"/>
      <c r="C240" s="22"/>
      <c r="D240" s="12" t="str">
        <f aca="false">IF(E240="","",IFERROR(INDEX(Budget!$A:$A,MATCH(E240,Budget!$B:$B,0)),""))</f>
        <v/>
      </c>
      <c r="E240" s="22"/>
      <c r="F240" s="16"/>
      <c r="G240" s="16"/>
      <c r="H240" s="13" t="str">
        <f aca="false">IF(AND(F240="",G240=""),"",N(F240)+N(G240))</f>
        <v/>
      </c>
      <c r="I240" s="22"/>
    </row>
    <row r="241" customFormat="false" ht="15" hidden="false" customHeight="false" outlineLevel="0" collapsed="false">
      <c r="A241" s="22"/>
      <c r="B241" s="22"/>
      <c r="C241" s="22"/>
      <c r="D241" s="12" t="str">
        <f aca="false">IF(E241="","",IFERROR(INDEX(Budget!$A:$A,MATCH(E241,Budget!$B:$B,0)),""))</f>
        <v/>
      </c>
      <c r="E241" s="22"/>
      <c r="F241" s="16"/>
      <c r="G241" s="16"/>
      <c r="H241" s="13" t="str">
        <f aca="false">IF(AND(F241="",G241=""),"",N(F241)+N(G241))</f>
        <v/>
      </c>
      <c r="I241" s="22"/>
    </row>
    <row r="242" customFormat="false" ht="15" hidden="false" customHeight="false" outlineLevel="0" collapsed="false">
      <c r="A242" s="22"/>
      <c r="B242" s="22"/>
      <c r="C242" s="22"/>
      <c r="D242" s="12" t="str">
        <f aca="false">IF(E242="","",IFERROR(INDEX(Budget!$A:$A,MATCH(E242,Budget!$B:$B,0)),""))</f>
        <v/>
      </c>
      <c r="E242" s="22"/>
      <c r="F242" s="16"/>
      <c r="G242" s="16"/>
      <c r="H242" s="13" t="str">
        <f aca="false">IF(AND(F242="",G242=""),"",N(F242)+N(G242))</f>
        <v/>
      </c>
      <c r="I242" s="22"/>
    </row>
    <row r="243" customFormat="false" ht="15" hidden="false" customHeight="false" outlineLevel="0" collapsed="false">
      <c r="A243" s="22"/>
      <c r="B243" s="22"/>
      <c r="C243" s="22"/>
      <c r="D243" s="12" t="str">
        <f aca="false">IF(E243="","",IFERROR(INDEX(Budget!$A:$A,MATCH(E243,Budget!$B:$B,0)),""))</f>
        <v/>
      </c>
      <c r="E243" s="22"/>
      <c r="F243" s="16"/>
      <c r="G243" s="16"/>
      <c r="H243" s="13" t="str">
        <f aca="false">IF(AND(F243="",G243=""),"",N(F243)+N(G243))</f>
        <v/>
      </c>
      <c r="I243" s="22"/>
    </row>
    <row r="244" customFormat="false" ht="15" hidden="false" customHeight="false" outlineLevel="0" collapsed="false">
      <c r="A244" s="22"/>
      <c r="B244" s="22"/>
      <c r="C244" s="22"/>
      <c r="D244" s="12" t="str">
        <f aca="false">IF(E244="","",IFERROR(INDEX(Budget!$A:$A,MATCH(E244,Budget!$B:$B,0)),""))</f>
        <v/>
      </c>
      <c r="E244" s="22"/>
      <c r="F244" s="16"/>
      <c r="G244" s="16"/>
      <c r="H244" s="13" t="str">
        <f aca="false">IF(AND(F244="",G244=""),"",N(F244)+N(G244))</f>
        <v/>
      </c>
      <c r="I244" s="22"/>
    </row>
    <row r="245" customFormat="false" ht="15" hidden="false" customHeight="false" outlineLevel="0" collapsed="false">
      <c r="A245" s="22"/>
      <c r="B245" s="22"/>
      <c r="C245" s="22"/>
      <c r="D245" s="12" t="str">
        <f aca="false">IF(E245="","",IFERROR(INDEX(Budget!$A:$A,MATCH(E245,Budget!$B:$B,0)),""))</f>
        <v/>
      </c>
      <c r="E245" s="22"/>
      <c r="F245" s="16"/>
      <c r="G245" s="16"/>
      <c r="H245" s="13" t="str">
        <f aca="false">IF(AND(F245="",G245=""),"",N(F245)+N(G245))</f>
        <v/>
      </c>
      <c r="I245" s="22"/>
    </row>
    <row r="246" customFormat="false" ht="15" hidden="false" customHeight="false" outlineLevel="0" collapsed="false">
      <c r="A246" s="22"/>
      <c r="B246" s="22"/>
      <c r="C246" s="22"/>
      <c r="D246" s="12" t="str">
        <f aca="false">IF(E246="","",IFERROR(INDEX(Budget!$A:$A,MATCH(E246,Budget!$B:$B,0)),""))</f>
        <v/>
      </c>
      <c r="E246" s="22"/>
      <c r="F246" s="16"/>
      <c r="G246" s="16"/>
      <c r="H246" s="13" t="str">
        <f aca="false">IF(AND(F246="",G246=""),"",N(F246)+N(G246))</f>
        <v/>
      </c>
      <c r="I246" s="22"/>
    </row>
    <row r="247" customFormat="false" ht="15" hidden="false" customHeight="false" outlineLevel="0" collapsed="false">
      <c r="A247" s="22"/>
      <c r="B247" s="22"/>
      <c r="C247" s="22"/>
      <c r="D247" s="12" t="str">
        <f aca="false">IF(E247="","",IFERROR(INDEX(Budget!$A:$A,MATCH(E247,Budget!$B:$B,0)),""))</f>
        <v/>
      </c>
      <c r="E247" s="22"/>
      <c r="F247" s="16"/>
      <c r="G247" s="16"/>
      <c r="H247" s="13" t="str">
        <f aca="false">IF(AND(F247="",G247=""),"",N(F247)+N(G247))</f>
        <v/>
      </c>
      <c r="I247" s="22"/>
    </row>
    <row r="248" customFormat="false" ht="15" hidden="false" customHeight="false" outlineLevel="0" collapsed="false">
      <c r="A248" s="22"/>
      <c r="B248" s="22"/>
      <c r="C248" s="22"/>
      <c r="D248" s="12" t="str">
        <f aca="false">IF(E248="","",IFERROR(INDEX(Budget!$A:$A,MATCH(E248,Budget!$B:$B,0)),""))</f>
        <v/>
      </c>
      <c r="E248" s="22"/>
      <c r="F248" s="16"/>
      <c r="G248" s="16"/>
      <c r="H248" s="13" t="str">
        <f aca="false">IF(AND(F248="",G248=""),"",N(F248)+N(G248))</f>
        <v/>
      </c>
      <c r="I248" s="22"/>
    </row>
    <row r="249" customFormat="false" ht="15" hidden="false" customHeight="false" outlineLevel="0" collapsed="false">
      <c r="A249" s="22"/>
      <c r="B249" s="22"/>
      <c r="C249" s="22"/>
      <c r="D249" s="12" t="str">
        <f aca="false">IF(E249="","",IFERROR(INDEX(Budget!$A:$A,MATCH(E249,Budget!$B:$B,0)),""))</f>
        <v/>
      </c>
      <c r="E249" s="22"/>
      <c r="F249" s="16"/>
      <c r="G249" s="16"/>
      <c r="H249" s="13" t="str">
        <f aca="false">IF(AND(F249="",G249=""),"",N(F249)+N(G249))</f>
        <v/>
      </c>
      <c r="I249" s="22"/>
    </row>
    <row r="250" customFormat="false" ht="15" hidden="false" customHeight="false" outlineLevel="0" collapsed="false">
      <c r="A250" s="22"/>
      <c r="B250" s="22"/>
      <c r="C250" s="22"/>
      <c r="D250" s="12" t="str">
        <f aca="false">IF(E250="","",IFERROR(INDEX(Budget!$A:$A,MATCH(E250,Budget!$B:$B,0)),""))</f>
        <v/>
      </c>
      <c r="E250" s="22"/>
      <c r="F250" s="16"/>
      <c r="G250" s="16"/>
      <c r="H250" s="13" t="str">
        <f aca="false">IF(AND(F250="",G250=""),"",N(F250)+N(G250))</f>
        <v/>
      </c>
      <c r="I250" s="22"/>
    </row>
    <row r="251" customFormat="false" ht="15" hidden="false" customHeight="false" outlineLevel="0" collapsed="false">
      <c r="A251" s="22"/>
      <c r="B251" s="22"/>
      <c r="C251" s="22"/>
      <c r="D251" s="12" t="str">
        <f aca="false">IF(E251="","",IFERROR(INDEX(Budget!$A:$A,MATCH(E251,Budget!$B:$B,0)),""))</f>
        <v/>
      </c>
      <c r="E251" s="22"/>
      <c r="F251" s="16"/>
      <c r="G251" s="16"/>
      <c r="H251" s="13" t="str">
        <f aca="false">IF(AND(F251="",G251=""),"",N(F251)+N(G251))</f>
        <v/>
      </c>
      <c r="I251" s="22"/>
    </row>
    <row r="252" customFormat="false" ht="15" hidden="false" customHeight="false" outlineLevel="0" collapsed="false">
      <c r="A252" s="22"/>
      <c r="B252" s="22"/>
      <c r="C252" s="22"/>
      <c r="D252" s="12" t="str">
        <f aca="false">IF(E252="","",IFERROR(INDEX(Budget!$A:$A,MATCH(E252,Budget!$B:$B,0)),""))</f>
        <v/>
      </c>
      <c r="E252" s="22"/>
      <c r="F252" s="16"/>
      <c r="G252" s="16"/>
      <c r="H252" s="13" t="str">
        <f aca="false">IF(AND(F252="",G252=""),"",N(F252)+N(G252))</f>
        <v/>
      </c>
      <c r="I252" s="22"/>
    </row>
    <row r="253" customFormat="false" ht="15" hidden="false" customHeight="false" outlineLevel="0" collapsed="false">
      <c r="A253" s="22"/>
      <c r="B253" s="22"/>
      <c r="C253" s="22"/>
      <c r="D253" s="12" t="str">
        <f aca="false">IF(E253="","",IFERROR(INDEX(Budget!$A:$A,MATCH(E253,Budget!$B:$B,0)),""))</f>
        <v/>
      </c>
      <c r="E253" s="22"/>
      <c r="F253" s="16"/>
      <c r="G253" s="16"/>
      <c r="H253" s="13" t="str">
        <f aca="false">IF(AND(F253="",G253=""),"",N(F253)+N(G253))</f>
        <v/>
      </c>
      <c r="I253" s="22"/>
    </row>
    <row r="254" customFormat="false" ht="15" hidden="false" customHeight="false" outlineLevel="0" collapsed="false">
      <c r="A254" s="22"/>
      <c r="B254" s="22"/>
      <c r="C254" s="22"/>
      <c r="D254" s="12" t="str">
        <f aca="false">IF(E254="","",IFERROR(INDEX(Budget!$A:$A,MATCH(E254,Budget!$B:$B,0)),""))</f>
        <v/>
      </c>
      <c r="E254" s="22"/>
      <c r="F254" s="16"/>
      <c r="G254" s="16"/>
      <c r="H254" s="13" t="str">
        <f aca="false">IF(AND(F254="",G254=""),"",N(F254)+N(G254))</f>
        <v/>
      </c>
      <c r="I254" s="22"/>
    </row>
    <row r="255" customFormat="false" ht="15" hidden="false" customHeight="false" outlineLevel="0" collapsed="false">
      <c r="A255" s="22"/>
      <c r="B255" s="22"/>
      <c r="C255" s="22"/>
      <c r="D255" s="12" t="str">
        <f aca="false">IF(E255="","",IFERROR(INDEX(Budget!$A:$A,MATCH(E255,Budget!$B:$B,0)),""))</f>
        <v/>
      </c>
      <c r="E255" s="22"/>
      <c r="F255" s="16"/>
      <c r="G255" s="16"/>
      <c r="H255" s="13" t="str">
        <f aca="false">IF(AND(F255="",G255=""),"",N(F255)+N(G255))</f>
        <v/>
      </c>
      <c r="I255" s="22"/>
    </row>
    <row r="256" customFormat="false" ht="15" hidden="false" customHeight="false" outlineLevel="0" collapsed="false">
      <c r="A256" s="22"/>
      <c r="B256" s="22"/>
      <c r="C256" s="22"/>
      <c r="D256" s="12" t="str">
        <f aca="false">IF(E256="","",IFERROR(INDEX(Budget!$A:$A,MATCH(E256,Budget!$B:$B,0)),""))</f>
        <v/>
      </c>
      <c r="E256" s="22"/>
      <c r="F256" s="16"/>
      <c r="G256" s="16"/>
      <c r="H256" s="13" t="str">
        <f aca="false">IF(AND(F256="",G256=""),"",N(F256)+N(G256))</f>
        <v/>
      </c>
      <c r="I256" s="22"/>
    </row>
    <row r="257" customFormat="false" ht="15" hidden="false" customHeight="false" outlineLevel="0" collapsed="false">
      <c r="A257" s="22"/>
      <c r="B257" s="22"/>
      <c r="C257" s="22"/>
      <c r="D257" s="12" t="str">
        <f aca="false">IF(E257="","",IFERROR(INDEX(Budget!$A:$A,MATCH(E257,Budget!$B:$B,0)),""))</f>
        <v/>
      </c>
      <c r="E257" s="22"/>
      <c r="F257" s="16"/>
      <c r="G257" s="16"/>
      <c r="H257" s="13" t="str">
        <f aca="false">IF(AND(F257="",G257=""),"",N(F257)+N(G257))</f>
        <v/>
      </c>
      <c r="I257" s="22"/>
    </row>
    <row r="258" customFormat="false" ht="15" hidden="false" customHeight="false" outlineLevel="0" collapsed="false">
      <c r="A258" s="22"/>
      <c r="B258" s="22"/>
      <c r="C258" s="22"/>
      <c r="D258" s="12" t="str">
        <f aca="false">IF(E258="","",IFERROR(INDEX(Budget!$A:$A,MATCH(E258,Budget!$B:$B,0)),""))</f>
        <v/>
      </c>
      <c r="E258" s="22"/>
      <c r="F258" s="16"/>
      <c r="G258" s="16"/>
      <c r="H258" s="13" t="str">
        <f aca="false">IF(AND(F258="",G258=""),"",N(F258)+N(G258))</f>
        <v/>
      </c>
      <c r="I258" s="22"/>
    </row>
    <row r="259" customFormat="false" ht="15" hidden="false" customHeight="false" outlineLevel="0" collapsed="false">
      <c r="A259" s="22"/>
      <c r="B259" s="22"/>
      <c r="C259" s="22"/>
      <c r="D259" s="12" t="str">
        <f aca="false">IF(E259="","",IFERROR(INDEX(Budget!$A:$A,MATCH(E259,Budget!$B:$B,0)),""))</f>
        <v/>
      </c>
      <c r="E259" s="22"/>
      <c r="F259" s="16"/>
      <c r="G259" s="16"/>
      <c r="H259" s="13" t="str">
        <f aca="false">IF(AND(F259="",G259=""),"",N(F259)+N(G259))</f>
        <v/>
      </c>
      <c r="I259" s="22"/>
    </row>
    <row r="260" customFormat="false" ht="15" hidden="false" customHeight="false" outlineLevel="0" collapsed="false">
      <c r="A260" s="22"/>
      <c r="B260" s="22"/>
      <c r="C260" s="22"/>
      <c r="D260" s="12" t="str">
        <f aca="false">IF(E260="","",IFERROR(INDEX(Budget!$A:$A,MATCH(E260,Budget!$B:$B,0)),""))</f>
        <v/>
      </c>
      <c r="E260" s="22"/>
      <c r="F260" s="16"/>
      <c r="G260" s="16"/>
      <c r="H260" s="13" t="str">
        <f aca="false">IF(AND(F260="",G260=""),"",N(F260)+N(G260))</f>
        <v/>
      </c>
      <c r="I260" s="22"/>
    </row>
    <row r="261" customFormat="false" ht="15" hidden="false" customHeight="false" outlineLevel="0" collapsed="false">
      <c r="A261" s="22"/>
      <c r="B261" s="22"/>
      <c r="C261" s="22"/>
      <c r="D261" s="12" t="str">
        <f aca="false">IF(E261="","",IFERROR(INDEX(Budget!$A:$A,MATCH(E261,Budget!$B:$B,0)),""))</f>
        <v/>
      </c>
      <c r="E261" s="22"/>
      <c r="F261" s="16"/>
      <c r="G261" s="16"/>
      <c r="H261" s="13" t="str">
        <f aca="false">IF(AND(F261="",G261=""),"",N(F261)+N(G261))</f>
        <v/>
      </c>
      <c r="I261" s="22"/>
    </row>
    <row r="262" customFormat="false" ht="15" hidden="false" customHeight="false" outlineLevel="0" collapsed="false">
      <c r="A262" s="22"/>
      <c r="B262" s="22"/>
      <c r="C262" s="22"/>
      <c r="D262" s="12" t="str">
        <f aca="false">IF(E262="","",IFERROR(INDEX(Budget!$A:$A,MATCH(E262,Budget!$B:$B,0)),""))</f>
        <v/>
      </c>
      <c r="E262" s="22"/>
      <c r="F262" s="16"/>
      <c r="G262" s="16"/>
      <c r="H262" s="13" t="str">
        <f aca="false">IF(AND(F262="",G262=""),"",N(F262)+N(G262))</f>
        <v/>
      </c>
      <c r="I262" s="22"/>
    </row>
    <row r="263" customFormat="false" ht="15" hidden="false" customHeight="false" outlineLevel="0" collapsed="false">
      <c r="A263" s="22"/>
      <c r="B263" s="22"/>
      <c r="C263" s="22"/>
      <c r="D263" s="12" t="str">
        <f aca="false">IF(E263="","",IFERROR(INDEX(Budget!$A:$A,MATCH(E263,Budget!$B:$B,0)),""))</f>
        <v/>
      </c>
      <c r="E263" s="22"/>
      <c r="F263" s="16"/>
      <c r="G263" s="16"/>
      <c r="H263" s="13" t="str">
        <f aca="false">IF(AND(F263="",G263=""),"",N(F263)+N(G263))</f>
        <v/>
      </c>
      <c r="I263" s="22"/>
    </row>
    <row r="264" customFormat="false" ht="15" hidden="false" customHeight="false" outlineLevel="0" collapsed="false">
      <c r="A264" s="22"/>
      <c r="B264" s="22"/>
      <c r="C264" s="22"/>
      <c r="D264" s="12" t="str">
        <f aca="false">IF(E264="","",IFERROR(INDEX(Budget!$A:$A,MATCH(E264,Budget!$B:$B,0)),""))</f>
        <v/>
      </c>
      <c r="E264" s="22"/>
      <c r="F264" s="16"/>
      <c r="G264" s="16"/>
      <c r="H264" s="13" t="str">
        <f aca="false">IF(AND(F264="",G264=""),"",N(F264)+N(G264))</f>
        <v/>
      </c>
      <c r="I264" s="22"/>
    </row>
    <row r="265" customFormat="false" ht="15" hidden="false" customHeight="false" outlineLevel="0" collapsed="false">
      <c r="A265" s="22"/>
      <c r="B265" s="22"/>
      <c r="C265" s="22"/>
      <c r="D265" s="12" t="str">
        <f aca="false">IF(E265="","",IFERROR(INDEX(Budget!$A:$A,MATCH(E265,Budget!$B:$B,0)),""))</f>
        <v/>
      </c>
      <c r="E265" s="22"/>
      <c r="F265" s="16"/>
      <c r="G265" s="16"/>
      <c r="H265" s="13" t="str">
        <f aca="false">IF(AND(F265="",G265=""),"",N(F265)+N(G265))</f>
        <v/>
      </c>
      <c r="I265" s="22"/>
    </row>
    <row r="266" customFormat="false" ht="15" hidden="false" customHeight="false" outlineLevel="0" collapsed="false">
      <c r="A266" s="22"/>
      <c r="B266" s="22"/>
      <c r="C266" s="22"/>
      <c r="D266" s="12" t="str">
        <f aca="false">IF(E266="","",IFERROR(INDEX(Budget!$A:$A,MATCH(E266,Budget!$B:$B,0)),""))</f>
        <v/>
      </c>
      <c r="E266" s="22"/>
      <c r="F266" s="16"/>
      <c r="G266" s="16"/>
      <c r="H266" s="13" t="str">
        <f aca="false">IF(AND(F266="",G266=""),"",N(F266)+N(G266))</f>
        <v/>
      </c>
      <c r="I266" s="22"/>
    </row>
    <row r="267" customFormat="false" ht="15" hidden="false" customHeight="false" outlineLevel="0" collapsed="false">
      <c r="A267" s="22"/>
      <c r="B267" s="22"/>
      <c r="C267" s="22"/>
      <c r="D267" s="12" t="str">
        <f aca="false">IF(E267="","",IFERROR(INDEX(Budget!$A:$A,MATCH(E267,Budget!$B:$B,0)),""))</f>
        <v/>
      </c>
      <c r="E267" s="22"/>
      <c r="F267" s="16"/>
      <c r="G267" s="16"/>
      <c r="H267" s="13" t="str">
        <f aca="false">IF(AND(F267="",G267=""),"",N(F267)+N(G267))</f>
        <v/>
      </c>
      <c r="I267" s="22"/>
    </row>
    <row r="268" customFormat="false" ht="15" hidden="false" customHeight="false" outlineLevel="0" collapsed="false">
      <c r="A268" s="22"/>
      <c r="B268" s="22"/>
      <c r="C268" s="22"/>
      <c r="D268" s="12" t="str">
        <f aca="false">IF(E268="","",IFERROR(INDEX(Budget!$A:$A,MATCH(E268,Budget!$B:$B,0)),""))</f>
        <v/>
      </c>
      <c r="E268" s="22"/>
      <c r="F268" s="16"/>
      <c r="G268" s="16"/>
      <c r="H268" s="13" t="str">
        <f aca="false">IF(AND(F268="",G268=""),"",N(F268)+N(G268))</f>
        <v/>
      </c>
      <c r="I268" s="22"/>
    </row>
    <row r="269" customFormat="false" ht="15" hidden="false" customHeight="false" outlineLevel="0" collapsed="false">
      <c r="A269" s="22"/>
      <c r="B269" s="22"/>
      <c r="C269" s="22"/>
      <c r="D269" s="12" t="str">
        <f aca="false">IF(E269="","",IFERROR(INDEX(Budget!$A:$A,MATCH(E269,Budget!$B:$B,0)),""))</f>
        <v/>
      </c>
      <c r="E269" s="22"/>
      <c r="F269" s="16"/>
      <c r="G269" s="16"/>
      <c r="H269" s="13" t="str">
        <f aca="false">IF(AND(F269="",G269=""),"",N(F269)+N(G269))</f>
        <v/>
      </c>
      <c r="I269" s="22"/>
    </row>
    <row r="270" customFormat="false" ht="15" hidden="false" customHeight="false" outlineLevel="0" collapsed="false">
      <c r="A270" s="22"/>
      <c r="B270" s="22"/>
      <c r="C270" s="22"/>
      <c r="D270" s="12" t="str">
        <f aca="false">IF(E270="","",IFERROR(INDEX(Budget!$A:$A,MATCH(E270,Budget!$B:$B,0)),""))</f>
        <v/>
      </c>
      <c r="E270" s="22"/>
      <c r="F270" s="16"/>
      <c r="G270" s="16"/>
      <c r="H270" s="13" t="str">
        <f aca="false">IF(AND(F270="",G270=""),"",N(F270)+N(G270))</f>
        <v/>
      </c>
      <c r="I270" s="22"/>
    </row>
    <row r="271" customFormat="false" ht="15" hidden="false" customHeight="false" outlineLevel="0" collapsed="false">
      <c r="A271" s="22"/>
      <c r="B271" s="22"/>
      <c r="C271" s="22"/>
      <c r="D271" s="12" t="str">
        <f aca="false">IF(E271="","",IFERROR(INDEX(Budget!$A:$A,MATCH(E271,Budget!$B:$B,0)),""))</f>
        <v/>
      </c>
      <c r="E271" s="22"/>
      <c r="F271" s="16"/>
      <c r="G271" s="16"/>
      <c r="H271" s="13" t="str">
        <f aca="false">IF(AND(F271="",G271=""),"",N(F271)+N(G271))</f>
        <v/>
      </c>
      <c r="I271" s="22"/>
    </row>
    <row r="272" customFormat="false" ht="15" hidden="false" customHeight="false" outlineLevel="0" collapsed="false">
      <c r="A272" s="22"/>
      <c r="B272" s="22"/>
      <c r="C272" s="22"/>
      <c r="D272" s="12" t="str">
        <f aca="false">IF(E272="","",IFERROR(INDEX(Budget!$A:$A,MATCH(E272,Budget!$B:$B,0)),""))</f>
        <v/>
      </c>
      <c r="E272" s="22"/>
      <c r="F272" s="16"/>
      <c r="G272" s="16"/>
      <c r="H272" s="13" t="str">
        <f aca="false">IF(AND(F272="",G272=""),"",N(F272)+N(G272))</f>
        <v/>
      </c>
      <c r="I272" s="22"/>
    </row>
    <row r="273" customFormat="false" ht="15" hidden="false" customHeight="false" outlineLevel="0" collapsed="false">
      <c r="A273" s="22"/>
      <c r="B273" s="22"/>
      <c r="C273" s="22"/>
      <c r="D273" s="12" t="str">
        <f aca="false">IF(E273="","",IFERROR(INDEX(Budget!$A:$A,MATCH(E273,Budget!$B:$B,0)),""))</f>
        <v/>
      </c>
      <c r="E273" s="22"/>
      <c r="F273" s="16"/>
      <c r="G273" s="16"/>
      <c r="H273" s="13" t="str">
        <f aca="false">IF(AND(F273="",G273=""),"",N(F273)+N(G273))</f>
        <v/>
      </c>
      <c r="I273" s="22"/>
    </row>
    <row r="274" customFormat="false" ht="15" hidden="false" customHeight="false" outlineLevel="0" collapsed="false">
      <c r="A274" s="22"/>
      <c r="B274" s="22"/>
      <c r="C274" s="22"/>
      <c r="D274" s="12" t="str">
        <f aca="false">IF(E274="","",IFERROR(INDEX(Budget!$A:$A,MATCH(E274,Budget!$B:$B,0)),""))</f>
        <v/>
      </c>
      <c r="E274" s="22"/>
      <c r="F274" s="16"/>
      <c r="G274" s="16"/>
      <c r="H274" s="13" t="str">
        <f aca="false">IF(AND(F274="",G274=""),"",N(F274)+N(G274))</f>
        <v/>
      </c>
      <c r="I274" s="22"/>
    </row>
    <row r="275" customFormat="false" ht="15" hidden="false" customHeight="false" outlineLevel="0" collapsed="false">
      <c r="A275" s="22"/>
      <c r="B275" s="22"/>
      <c r="C275" s="22"/>
      <c r="D275" s="12" t="str">
        <f aca="false">IF(E275="","",IFERROR(INDEX(Budget!$A:$A,MATCH(E275,Budget!$B:$B,0)),""))</f>
        <v/>
      </c>
      <c r="E275" s="22"/>
      <c r="F275" s="16"/>
      <c r="G275" s="16"/>
      <c r="H275" s="13" t="str">
        <f aca="false">IF(AND(F275="",G275=""),"",N(F275)+N(G275))</f>
        <v/>
      </c>
      <c r="I275" s="22"/>
    </row>
    <row r="276" customFormat="false" ht="15" hidden="false" customHeight="false" outlineLevel="0" collapsed="false">
      <c r="A276" s="22"/>
      <c r="B276" s="22"/>
      <c r="C276" s="22"/>
      <c r="D276" s="12" t="str">
        <f aca="false">IF(E276="","",IFERROR(INDEX(Budget!$A:$A,MATCH(E276,Budget!$B:$B,0)),""))</f>
        <v/>
      </c>
      <c r="E276" s="22"/>
      <c r="F276" s="16"/>
      <c r="G276" s="16"/>
      <c r="H276" s="13" t="str">
        <f aca="false">IF(AND(F276="",G276=""),"",N(F276)+N(G276))</f>
        <v/>
      </c>
      <c r="I276" s="22"/>
    </row>
    <row r="277" customFormat="false" ht="15" hidden="false" customHeight="false" outlineLevel="0" collapsed="false">
      <c r="A277" s="22"/>
      <c r="B277" s="22"/>
      <c r="C277" s="22"/>
      <c r="D277" s="12" t="str">
        <f aca="false">IF(E277="","",IFERROR(INDEX(Budget!$A:$A,MATCH(E277,Budget!$B:$B,0)),""))</f>
        <v/>
      </c>
      <c r="E277" s="22"/>
      <c r="F277" s="16"/>
      <c r="G277" s="16"/>
      <c r="H277" s="13" t="str">
        <f aca="false">IF(AND(F277="",G277=""),"",N(F277)+N(G277))</f>
        <v/>
      </c>
      <c r="I277" s="22"/>
    </row>
    <row r="278" customFormat="false" ht="15" hidden="false" customHeight="false" outlineLevel="0" collapsed="false">
      <c r="A278" s="22"/>
      <c r="B278" s="22"/>
      <c r="C278" s="22"/>
      <c r="D278" s="12" t="str">
        <f aca="false">IF(E278="","",IFERROR(INDEX(Budget!$A:$A,MATCH(E278,Budget!$B:$B,0)),""))</f>
        <v/>
      </c>
      <c r="E278" s="22"/>
      <c r="F278" s="16"/>
      <c r="G278" s="16"/>
      <c r="H278" s="13" t="str">
        <f aca="false">IF(AND(F278="",G278=""),"",N(F278)+N(G278))</f>
        <v/>
      </c>
      <c r="I278" s="22"/>
    </row>
    <row r="279" customFormat="false" ht="15" hidden="false" customHeight="false" outlineLevel="0" collapsed="false">
      <c r="A279" s="22"/>
      <c r="B279" s="22"/>
      <c r="C279" s="22"/>
      <c r="D279" s="12" t="str">
        <f aca="false">IF(E279="","",IFERROR(INDEX(Budget!$A:$A,MATCH(E279,Budget!$B:$B,0)),""))</f>
        <v/>
      </c>
      <c r="E279" s="22"/>
      <c r="F279" s="16"/>
      <c r="G279" s="16"/>
      <c r="H279" s="13" t="str">
        <f aca="false">IF(AND(F279="",G279=""),"",N(F279)+N(G279))</f>
        <v/>
      </c>
      <c r="I279" s="22"/>
    </row>
    <row r="280" customFormat="false" ht="15" hidden="false" customHeight="false" outlineLevel="0" collapsed="false">
      <c r="A280" s="22"/>
      <c r="B280" s="22"/>
      <c r="C280" s="22"/>
      <c r="D280" s="12" t="str">
        <f aca="false">IF(E280="","",IFERROR(INDEX(Budget!$A:$A,MATCH(E280,Budget!$B:$B,0)),""))</f>
        <v/>
      </c>
      <c r="E280" s="22"/>
      <c r="F280" s="16"/>
      <c r="G280" s="16"/>
      <c r="H280" s="13" t="str">
        <f aca="false">IF(AND(F280="",G280=""),"",N(F280)+N(G280))</f>
        <v/>
      </c>
      <c r="I280" s="22"/>
    </row>
    <row r="281" customFormat="false" ht="15" hidden="false" customHeight="false" outlineLevel="0" collapsed="false">
      <c r="A281" s="22"/>
      <c r="B281" s="22"/>
      <c r="C281" s="22"/>
      <c r="D281" s="12" t="str">
        <f aca="false">IF(E281="","",IFERROR(INDEX(Budget!$A:$A,MATCH(E281,Budget!$B:$B,0)),""))</f>
        <v/>
      </c>
      <c r="E281" s="22"/>
      <c r="F281" s="16"/>
      <c r="G281" s="16"/>
      <c r="H281" s="13" t="str">
        <f aca="false">IF(AND(F281="",G281=""),"",N(F281)+N(G281))</f>
        <v/>
      </c>
      <c r="I281" s="22"/>
    </row>
    <row r="282" customFormat="false" ht="15" hidden="false" customHeight="false" outlineLevel="0" collapsed="false">
      <c r="A282" s="22"/>
      <c r="B282" s="22"/>
      <c r="C282" s="22"/>
      <c r="D282" s="12" t="str">
        <f aca="false">IF(E282="","",IFERROR(INDEX(Budget!$A:$A,MATCH(E282,Budget!$B:$B,0)),""))</f>
        <v/>
      </c>
      <c r="E282" s="22"/>
      <c r="F282" s="16"/>
      <c r="G282" s="16"/>
      <c r="H282" s="13" t="str">
        <f aca="false">IF(AND(F282="",G282=""),"",N(F282)+N(G282))</f>
        <v/>
      </c>
      <c r="I282" s="22"/>
    </row>
    <row r="283" customFormat="false" ht="15" hidden="false" customHeight="false" outlineLevel="0" collapsed="false">
      <c r="A283" s="22"/>
      <c r="B283" s="22"/>
      <c r="C283" s="22"/>
      <c r="D283" s="12" t="str">
        <f aca="false">IF(E283="","",IFERROR(INDEX(Budget!$A:$A,MATCH(E283,Budget!$B:$B,0)),""))</f>
        <v/>
      </c>
      <c r="E283" s="22"/>
      <c r="F283" s="16"/>
      <c r="G283" s="16"/>
      <c r="H283" s="13" t="str">
        <f aca="false">IF(AND(F283="",G283=""),"",N(F283)+N(G283))</f>
        <v/>
      </c>
      <c r="I283" s="22"/>
    </row>
    <row r="284" customFormat="false" ht="15" hidden="false" customHeight="false" outlineLevel="0" collapsed="false">
      <c r="A284" s="22"/>
      <c r="B284" s="22"/>
      <c r="C284" s="22"/>
      <c r="D284" s="12" t="str">
        <f aca="false">IF(E284="","",IFERROR(INDEX(Budget!$A:$A,MATCH(E284,Budget!$B:$B,0)),""))</f>
        <v/>
      </c>
      <c r="E284" s="22"/>
      <c r="F284" s="16"/>
      <c r="G284" s="16"/>
      <c r="H284" s="13" t="str">
        <f aca="false">IF(AND(F284="",G284=""),"",N(F284)+N(G284))</f>
        <v/>
      </c>
      <c r="I284" s="22"/>
    </row>
    <row r="285" customFormat="false" ht="15" hidden="false" customHeight="false" outlineLevel="0" collapsed="false">
      <c r="A285" s="22"/>
      <c r="B285" s="22"/>
      <c r="C285" s="22"/>
      <c r="D285" s="12" t="str">
        <f aca="false">IF(E285="","",IFERROR(INDEX(Budget!$A:$A,MATCH(E285,Budget!$B:$B,0)),""))</f>
        <v/>
      </c>
      <c r="E285" s="22"/>
      <c r="F285" s="16"/>
      <c r="G285" s="16"/>
      <c r="H285" s="13" t="str">
        <f aca="false">IF(AND(F285="",G285=""),"",N(F285)+N(G285))</f>
        <v/>
      </c>
      <c r="I285" s="22"/>
    </row>
    <row r="286" customFormat="false" ht="15" hidden="false" customHeight="false" outlineLevel="0" collapsed="false">
      <c r="A286" s="22"/>
      <c r="B286" s="22"/>
      <c r="C286" s="22"/>
      <c r="D286" s="12" t="str">
        <f aca="false">IF(E286="","",IFERROR(INDEX(Budget!$A:$A,MATCH(E286,Budget!$B:$B,0)),""))</f>
        <v/>
      </c>
      <c r="E286" s="22"/>
      <c r="F286" s="16"/>
      <c r="G286" s="16"/>
      <c r="H286" s="13" t="str">
        <f aca="false">IF(AND(F286="",G286=""),"",N(F286)+N(G286))</f>
        <v/>
      </c>
      <c r="I286" s="22"/>
    </row>
    <row r="287" customFormat="false" ht="15" hidden="false" customHeight="false" outlineLevel="0" collapsed="false">
      <c r="A287" s="22"/>
      <c r="B287" s="22"/>
      <c r="C287" s="22"/>
      <c r="D287" s="12" t="str">
        <f aca="false">IF(E287="","",IFERROR(INDEX(Budget!$A:$A,MATCH(E287,Budget!$B:$B,0)),""))</f>
        <v/>
      </c>
      <c r="E287" s="22"/>
      <c r="F287" s="16"/>
      <c r="G287" s="16"/>
      <c r="H287" s="13" t="str">
        <f aca="false">IF(AND(F287="",G287=""),"",N(F287)+N(G287))</f>
        <v/>
      </c>
      <c r="I287" s="22"/>
    </row>
    <row r="288" customFormat="false" ht="15" hidden="false" customHeight="false" outlineLevel="0" collapsed="false">
      <c r="A288" s="22"/>
      <c r="B288" s="22"/>
      <c r="C288" s="22"/>
      <c r="D288" s="12" t="str">
        <f aca="false">IF(E288="","",IFERROR(INDEX(Budget!$A:$A,MATCH(E288,Budget!$B:$B,0)),""))</f>
        <v/>
      </c>
      <c r="E288" s="22"/>
      <c r="F288" s="16"/>
      <c r="G288" s="16"/>
      <c r="H288" s="13" t="str">
        <f aca="false">IF(AND(F288="",G288=""),"",N(F288)+N(G288))</f>
        <v/>
      </c>
      <c r="I288" s="22"/>
    </row>
    <row r="289" customFormat="false" ht="15" hidden="false" customHeight="false" outlineLevel="0" collapsed="false">
      <c r="A289" s="22"/>
      <c r="B289" s="22"/>
      <c r="C289" s="22"/>
      <c r="D289" s="12" t="str">
        <f aca="false">IF(E289="","",IFERROR(INDEX(Budget!$A:$A,MATCH(E289,Budget!$B:$B,0)),""))</f>
        <v/>
      </c>
      <c r="E289" s="22"/>
      <c r="F289" s="16"/>
      <c r="G289" s="16"/>
      <c r="H289" s="13" t="str">
        <f aca="false">IF(AND(F289="",G289=""),"",N(F289)+N(G289))</f>
        <v/>
      </c>
      <c r="I289" s="22"/>
    </row>
    <row r="290" customFormat="false" ht="15" hidden="false" customHeight="false" outlineLevel="0" collapsed="false">
      <c r="A290" s="22"/>
      <c r="B290" s="22"/>
      <c r="C290" s="22"/>
      <c r="D290" s="12" t="str">
        <f aca="false">IF(E290="","",IFERROR(INDEX(Budget!$A:$A,MATCH(E290,Budget!$B:$B,0)),""))</f>
        <v/>
      </c>
      <c r="E290" s="22"/>
      <c r="F290" s="16"/>
      <c r="G290" s="16"/>
      <c r="H290" s="13" t="str">
        <f aca="false">IF(AND(F290="",G290=""),"",N(F290)+N(G290))</f>
        <v/>
      </c>
      <c r="I290" s="22"/>
    </row>
    <row r="291" customFormat="false" ht="15" hidden="false" customHeight="false" outlineLevel="0" collapsed="false">
      <c r="A291" s="22"/>
      <c r="B291" s="22"/>
      <c r="C291" s="22"/>
      <c r="D291" s="12" t="str">
        <f aca="false">IF(E291="","",IFERROR(INDEX(Budget!$A:$A,MATCH(E291,Budget!$B:$B,0)),""))</f>
        <v/>
      </c>
      <c r="E291" s="22"/>
      <c r="F291" s="16"/>
      <c r="G291" s="16"/>
      <c r="H291" s="13" t="str">
        <f aca="false">IF(AND(F291="",G291=""),"",N(F291)+N(G291))</f>
        <v/>
      </c>
      <c r="I291" s="22"/>
    </row>
    <row r="292" customFormat="false" ht="15" hidden="false" customHeight="false" outlineLevel="0" collapsed="false">
      <c r="A292" s="22"/>
      <c r="B292" s="22"/>
      <c r="C292" s="22"/>
      <c r="D292" s="12" t="str">
        <f aca="false">IF(E292="","",IFERROR(INDEX(Budget!$A:$A,MATCH(E292,Budget!$B:$B,0)),""))</f>
        <v/>
      </c>
      <c r="E292" s="22"/>
      <c r="F292" s="16"/>
      <c r="G292" s="16"/>
      <c r="H292" s="13" t="str">
        <f aca="false">IF(AND(F292="",G292=""),"",N(F292)+N(G292))</f>
        <v/>
      </c>
      <c r="I292" s="22"/>
    </row>
    <row r="293" customFormat="false" ht="15" hidden="false" customHeight="false" outlineLevel="0" collapsed="false">
      <c r="A293" s="22"/>
      <c r="B293" s="22"/>
      <c r="C293" s="22"/>
      <c r="D293" s="12" t="str">
        <f aca="false">IF(E293="","",IFERROR(INDEX(Budget!$A:$A,MATCH(E293,Budget!$B:$B,0)),""))</f>
        <v/>
      </c>
      <c r="E293" s="22"/>
      <c r="F293" s="16"/>
      <c r="G293" s="16"/>
      <c r="H293" s="13" t="str">
        <f aca="false">IF(AND(F293="",G293=""),"",N(F293)+N(G293))</f>
        <v/>
      </c>
      <c r="I293" s="22"/>
    </row>
    <row r="294" customFormat="false" ht="15" hidden="false" customHeight="false" outlineLevel="0" collapsed="false">
      <c r="A294" s="22"/>
      <c r="B294" s="22"/>
      <c r="C294" s="22"/>
      <c r="D294" s="12" t="str">
        <f aca="false">IF(E294="","",IFERROR(INDEX(Budget!$A:$A,MATCH(E294,Budget!$B:$B,0)),""))</f>
        <v/>
      </c>
      <c r="E294" s="22"/>
      <c r="F294" s="16"/>
      <c r="G294" s="16"/>
      <c r="H294" s="13" t="str">
        <f aca="false">IF(AND(F294="",G294=""),"",N(F294)+N(G294))</f>
        <v/>
      </c>
      <c r="I294" s="22"/>
    </row>
    <row r="295" customFormat="false" ht="15" hidden="false" customHeight="false" outlineLevel="0" collapsed="false">
      <c r="A295" s="22"/>
      <c r="B295" s="22"/>
      <c r="C295" s="22"/>
      <c r="D295" s="12" t="str">
        <f aca="false">IF(E295="","",IFERROR(INDEX(Budget!$A:$A,MATCH(E295,Budget!$B:$B,0)),""))</f>
        <v/>
      </c>
      <c r="E295" s="22"/>
      <c r="F295" s="16"/>
      <c r="G295" s="16"/>
      <c r="H295" s="13" t="str">
        <f aca="false">IF(AND(F295="",G295=""),"",N(F295)+N(G295))</f>
        <v/>
      </c>
      <c r="I295" s="22"/>
    </row>
    <row r="296" customFormat="false" ht="15" hidden="false" customHeight="false" outlineLevel="0" collapsed="false">
      <c r="A296" s="22"/>
      <c r="B296" s="22"/>
      <c r="C296" s="22"/>
      <c r="D296" s="12" t="str">
        <f aca="false">IF(E296="","",IFERROR(INDEX(Budget!$A:$A,MATCH(E296,Budget!$B:$B,0)),""))</f>
        <v/>
      </c>
      <c r="E296" s="22"/>
      <c r="F296" s="16"/>
      <c r="G296" s="16"/>
      <c r="H296" s="13" t="str">
        <f aca="false">IF(AND(F296="",G296=""),"",N(F296)+N(G296))</f>
        <v/>
      </c>
      <c r="I296" s="22"/>
    </row>
    <row r="297" customFormat="false" ht="15" hidden="false" customHeight="false" outlineLevel="0" collapsed="false">
      <c r="A297" s="22"/>
      <c r="B297" s="22"/>
      <c r="C297" s="22"/>
      <c r="D297" s="12" t="str">
        <f aca="false">IF(E297="","",IFERROR(INDEX(Budget!$A:$A,MATCH(E297,Budget!$B:$B,0)),""))</f>
        <v/>
      </c>
      <c r="E297" s="22"/>
      <c r="F297" s="16"/>
      <c r="G297" s="16"/>
      <c r="H297" s="13" t="str">
        <f aca="false">IF(AND(F297="",G297=""),"",N(F297)+N(G297))</f>
        <v/>
      </c>
      <c r="I297" s="22"/>
    </row>
    <row r="298" customFormat="false" ht="15" hidden="false" customHeight="false" outlineLevel="0" collapsed="false">
      <c r="A298" s="22"/>
      <c r="B298" s="22"/>
      <c r="C298" s="22"/>
      <c r="D298" s="12" t="str">
        <f aca="false">IF(E298="","",IFERROR(INDEX(Budget!$A:$A,MATCH(E298,Budget!$B:$B,0)),""))</f>
        <v/>
      </c>
      <c r="E298" s="22"/>
      <c r="F298" s="16"/>
      <c r="G298" s="16"/>
      <c r="H298" s="13" t="str">
        <f aca="false">IF(AND(F298="",G298=""),"",N(F298)+N(G298))</f>
        <v/>
      </c>
      <c r="I298" s="22"/>
    </row>
    <row r="299" customFormat="false" ht="15" hidden="false" customHeight="false" outlineLevel="0" collapsed="false">
      <c r="A299" s="22"/>
      <c r="B299" s="22"/>
      <c r="C299" s="22"/>
      <c r="D299" s="12" t="str">
        <f aca="false">IF(E299="","",IFERROR(INDEX(Budget!$A:$A,MATCH(E299,Budget!$B:$B,0)),""))</f>
        <v/>
      </c>
      <c r="E299" s="22"/>
      <c r="F299" s="16"/>
      <c r="G299" s="16"/>
      <c r="H299" s="13" t="str">
        <f aca="false">IF(AND(F299="",G299=""),"",N(F299)+N(G299))</f>
        <v/>
      </c>
      <c r="I299" s="22"/>
    </row>
    <row r="300" customFormat="false" ht="15" hidden="false" customHeight="false" outlineLevel="0" collapsed="false">
      <c r="A300" s="22"/>
      <c r="B300" s="22"/>
      <c r="C300" s="22"/>
      <c r="D300" s="12" t="str">
        <f aca="false">IF(E300="","",IFERROR(INDEX(Budget!$A:$A,MATCH(E300,Budget!$B:$B,0)),""))</f>
        <v/>
      </c>
      <c r="E300" s="22"/>
      <c r="F300" s="16"/>
      <c r="G300" s="16"/>
      <c r="H300" s="13" t="str">
        <f aca="false">IF(AND(F300="",G300=""),"",N(F300)+N(G300))</f>
        <v/>
      </c>
      <c r="I300" s="22"/>
    </row>
    <row r="301" customFormat="false" ht="15" hidden="false" customHeight="false" outlineLevel="0" collapsed="false">
      <c r="A301" s="22"/>
      <c r="B301" s="22"/>
      <c r="C301" s="22"/>
      <c r="D301" s="12" t="str">
        <f aca="false">IF(E301="","",IFERROR(INDEX(Budget!$A:$A,MATCH(E301,Budget!$B:$B,0)),""))</f>
        <v/>
      </c>
      <c r="E301" s="22"/>
      <c r="F301" s="16"/>
      <c r="G301" s="16"/>
      <c r="H301" s="13" t="str">
        <f aca="false">IF(AND(F301="",G301=""),"",N(F301)+N(G301))</f>
        <v/>
      </c>
      <c r="I301" s="22"/>
    </row>
    <row r="302" customFormat="false" ht="15" hidden="false" customHeight="false" outlineLevel="0" collapsed="false">
      <c r="A302" s="22"/>
      <c r="B302" s="22"/>
      <c r="C302" s="22"/>
      <c r="D302" s="12" t="str">
        <f aca="false">IF(E302="","",IFERROR(INDEX(Budget!$A:$A,MATCH(E302,Budget!$B:$B,0)),""))</f>
        <v/>
      </c>
      <c r="E302" s="22"/>
      <c r="F302" s="16"/>
      <c r="G302" s="16"/>
      <c r="H302" s="13" t="str">
        <f aca="false">IF(AND(F302="",G302=""),"",N(F302)+N(G302))</f>
        <v/>
      </c>
      <c r="I302" s="22"/>
    </row>
    <row r="303" customFormat="false" ht="15" hidden="false" customHeight="false" outlineLevel="0" collapsed="false">
      <c r="A303" s="22"/>
      <c r="B303" s="22"/>
      <c r="C303" s="22"/>
      <c r="D303" s="12" t="str">
        <f aca="false">IF(E303="","",IFERROR(INDEX(Budget!$A:$A,MATCH(E303,Budget!$B:$B,0)),""))</f>
        <v/>
      </c>
      <c r="E303" s="22"/>
      <c r="F303" s="16"/>
      <c r="G303" s="16"/>
      <c r="H303" s="13" t="str">
        <f aca="false">IF(AND(F303="",G303=""),"",N(F303)+N(G303))</f>
        <v/>
      </c>
      <c r="I303" s="22"/>
    </row>
    <row r="304" customFormat="false" ht="15" hidden="false" customHeight="false" outlineLevel="0" collapsed="false">
      <c r="A304" s="22"/>
      <c r="B304" s="22"/>
      <c r="C304" s="22"/>
      <c r="D304" s="12" t="str">
        <f aca="false">IF(E304="","",IFERROR(INDEX(Budget!$A:$A,MATCH(E304,Budget!$B:$B,0)),""))</f>
        <v/>
      </c>
      <c r="E304" s="22"/>
      <c r="F304" s="16"/>
      <c r="G304" s="16"/>
      <c r="H304" s="13" t="str">
        <f aca="false">IF(AND(F304="",G304=""),"",N(F304)+N(G304))</f>
        <v/>
      </c>
      <c r="I304" s="22"/>
    </row>
    <row r="305" customFormat="false" ht="15" hidden="false" customHeight="false" outlineLevel="0" collapsed="false">
      <c r="A305" s="22"/>
      <c r="B305" s="22"/>
      <c r="C305" s="22"/>
      <c r="D305" s="12" t="str">
        <f aca="false">IF(E305="","",IFERROR(INDEX(Budget!$A:$A,MATCH(E305,Budget!$B:$B,0)),""))</f>
        <v/>
      </c>
      <c r="E305" s="22"/>
      <c r="F305" s="16"/>
      <c r="G305" s="16"/>
      <c r="H305" s="13" t="str">
        <f aca="false">IF(AND(F305="",G305=""),"",N(F305)+N(G305))</f>
        <v/>
      </c>
      <c r="I305" s="22"/>
    </row>
    <row r="306" customFormat="false" ht="15" hidden="false" customHeight="false" outlineLevel="0" collapsed="false">
      <c r="A306" s="22"/>
      <c r="B306" s="22"/>
      <c r="C306" s="22"/>
      <c r="D306" s="12" t="str">
        <f aca="false">IF(E306="","",IFERROR(INDEX(Budget!$A:$A,MATCH(E306,Budget!$B:$B,0)),""))</f>
        <v/>
      </c>
      <c r="E306" s="22"/>
      <c r="F306" s="16"/>
      <c r="G306" s="16"/>
      <c r="H306" s="13" t="str">
        <f aca="false">IF(AND(F306="",G306=""),"",N(F306)+N(G306))</f>
        <v/>
      </c>
      <c r="I306" s="22"/>
    </row>
    <row r="307" customFormat="false" ht="15" hidden="false" customHeight="false" outlineLevel="0" collapsed="false">
      <c r="A307" s="22"/>
      <c r="B307" s="22"/>
      <c r="C307" s="22"/>
      <c r="D307" s="12" t="str">
        <f aca="false">IF(E307="","",IFERROR(INDEX(Budget!$A:$A,MATCH(E307,Budget!$B:$B,0)),""))</f>
        <v/>
      </c>
      <c r="E307" s="22"/>
      <c r="F307" s="16"/>
      <c r="G307" s="16"/>
      <c r="H307" s="13" t="str">
        <f aca="false">IF(AND(F307="",G307=""),"",N(F307)+N(G307))</f>
        <v/>
      </c>
      <c r="I307" s="22"/>
    </row>
    <row r="308" customFormat="false" ht="15" hidden="false" customHeight="false" outlineLevel="0" collapsed="false">
      <c r="A308" s="22"/>
      <c r="B308" s="22"/>
      <c r="C308" s="22"/>
      <c r="D308" s="12" t="str">
        <f aca="false">IF(E308="","",IFERROR(INDEX(Budget!$A:$A,MATCH(E308,Budget!$B:$B,0)),""))</f>
        <v/>
      </c>
      <c r="E308" s="22"/>
      <c r="F308" s="16"/>
      <c r="G308" s="16"/>
      <c r="H308" s="13" t="str">
        <f aca="false">IF(AND(F308="",G308=""),"",N(F308)+N(G308))</f>
        <v/>
      </c>
      <c r="I308" s="22"/>
    </row>
    <row r="309" customFormat="false" ht="15" hidden="false" customHeight="false" outlineLevel="0" collapsed="false">
      <c r="A309" s="22"/>
      <c r="B309" s="22"/>
      <c r="C309" s="22"/>
      <c r="D309" s="12" t="str">
        <f aca="false">IF(E309="","",IFERROR(INDEX(Budget!$A:$A,MATCH(E309,Budget!$B:$B,0)),""))</f>
        <v/>
      </c>
      <c r="E309" s="22"/>
      <c r="F309" s="16"/>
      <c r="G309" s="16"/>
      <c r="H309" s="13" t="str">
        <f aca="false">IF(AND(F309="",G309=""),"",N(F309)+N(G309))</f>
        <v/>
      </c>
      <c r="I309" s="22"/>
    </row>
    <row r="310" customFormat="false" ht="15" hidden="false" customHeight="false" outlineLevel="0" collapsed="false">
      <c r="A310" s="22"/>
      <c r="B310" s="22"/>
      <c r="C310" s="22"/>
      <c r="D310" s="12" t="str">
        <f aca="false">IF(E310="","",IFERROR(INDEX(Budget!$A:$A,MATCH(E310,Budget!$B:$B,0)),""))</f>
        <v/>
      </c>
      <c r="E310" s="22"/>
      <c r="F310" s="16"/>
      <c r="G310" s="16"/>
      <c r="H310" s="13" t="str">
        <f aca="false">IF(AND(F310="",G310=""),"",N(F310)+N(G310))</f>
        <v/>
      </c>
      <c r="I310" s="22"/>
    </row>
    <row r="311" customFormat="false" ht="15" hidden="false" customHeight="false" outlineLevel="0" collapsed="false">
      <c r="A311" s="22"/>
      <c r="B311" s="22"/>
      <c r="C311" s="22"/>
      <c r="D311" s="12" t="str">
        <f aca="false">IF(E311="","",IFERROR(INDEX(Budget!$A:$A,MATCH(E311,Budget!$B:$B,0)),""))</f>
        <v/>
      </c>
      <c r="E311" s="22"/>
      <c r="F311" s="16"/>
      <c r="G311" s="16"/>
      <c r="H311" s="13" t="str">
        <f aca="false">IF(AND(F311="",G311=""),"",N(F311)+N(G311))</f>
        <v/>
      </c>
      <c r="I311" s="22"/>
    </row>
    <row r="312" customFormat="false" ht="15" hidden="false" customHeight="false" outlineLevel="0" collapsed="false">
      <c r="A312" s="22"/>
      <c r="B312" s="22"/>
      <c r="C312" s="22"/>
      <c r="D312" s="12" t="str">
        <f aca="false">IF(E312="","",IFERROR(INDEX(Budget!$A:$A,MATCH(E312,Budget!$B:$B,0)),""))</f>
        <v/>
      </c>
      <c r="E312" s="22"/>
      <c r="F312" s="16"/>
      <c r="G312" s="16"/>
      <c r="H312" s="13" t="str">
        <f aca="false">IF(AND(F312="",G312=""),"",N(F312)+N(G312))</f>
        <v/>
      </c>
      <c r="I312" s="22"/>
    </row>
    <row r="313" customFormat="false" ht="15" hidden="false" customHeight="false" outlineLevel="0" collapsed="false">
      <c r="A313" s="22"/>
      <c r="B313" s="22"/>
      <c r="C313" s="22"/>
      <c r="D313" s="12" t="str">
        <f aca="false">IF(E313="","",IFERROR(INDEX(Budget!$A:$A,MATCH(E313,Budget!$B:$B,0)),""))</f>
        <v/>
      </c>
      <c r="E313" s="22"/>
      <c r="F313" s="16"/>
      <c r="G313" s="16"/>
      <c r="H313" s="13" t="str">
        <f aca="false">IF(AND(F313="",G313=""),"",N(F313)+N(G313))</f>
        <v/>
      </c>
      <c r="I313" s="22"/>
    </row>
    <row r="314" customFormat="false" ht="15" hidden="false" customHeight="false" outlineLevel="0" collapsed="false">
      <c r="A314" s="22"/>
      <c r="B314" s="22"/>
      <c r="C314" s="22"/>
      <c r="D314" s="12" t="str">
        <f aca="false">IF(E314="","",IFERROR(INDEX(Budget!$A:$A,MATCH(E314,Budget!$B:$B,0)),""))</f>
        <v/>
      </c>
      <c r="E314" s="22"/>
      <c r="F314" s="16"/>
      <c r="G314" s="16"/>
      <c r="H314" s="13" t="str">
        <f aca="false">IF(AND(F314="",G314=""),"",N(F314)+N(G314))</f>
        <v/>
      </c>
      <c r="I314" s="22"/>
    </row>
    <row r="315" customFormat="false" ht="15" hidden="false" customHeight="false" outlineLevel="0" collapsed="false">
      <c r="A315" s="22"/>
      <c r="B315" s="22"/>
      <c r="C315" s="22"/>
      <c r="D315" s="12" t="str">
        <f aca="false">IF(E315="","",IFERROR(INDEX(Budget!$A:$A,MATCH(E315,Budget!$B:$B,0)),""))</f>
        <v/>
      </c>
      <c r="E315" s="22"/>
      <c r="F315" s="16"/>
      <c r="G315" s="16"/>
      <c r="H315" s="13" t="str">
        <f aca="false">IF(AND(F315="",G315=""),"",N(F315)+N(G315))</f>
        <v/>
      </c>
      <c r="I315" s="22"/>
    </row>
    <row r="316" customFormat="false" ht="15" hidden="false" customHeight="false" outlineLevel="0" collapsed="false">
      <c r="A316" s="22"/>
      <c r="B316" s="22"/>
      <c r="C316" s="22"/>
      <c r="D316" s="12" t="str">
        <f aca="false">IF(E316="","",IFERROR(INDEX(Budget!$A:$A,MATCH(E316,Budget!$B:$B,0)),""))</f>
        <v/>
      </c>
      <c r="E316" s="22"/>
      <c r="F316" s="16"/>
      <c r="G316" s="16"/>
      <c r="H316" s="13" t="str">
        <f aca="false">IF(AND(F316="",G316=""),"",N(F316)+N(G316))</f>
        <v/>
      </c>
      <c r="I316" s="22"/>
    </row>
    <row r="317" customFormat="false" ht="15" hidden="false" customHeight="false" outlineLevel="0" collapsed="false">
      <c r="A317" s="22"/>
      <c r="B317" s="22"/>
      <c r="C317" s="22"/>
      <c r="D317" s="12" t="str">
        <f aca="false">IF(E317="","",IFERROR(INDEX(Budget!$A:$A,MATCH(E317,Budget!$B:$B,0)),""))</f>
        <v/>
      </c>
      <c r="E317" s="22"/>
      <c r="F317" s="16"/>
      <c r="G317" s="16"/>
      <c r="H317" s="13" t="str">
        <f aca="false">IF(AND(F317="",G317=""),"",N(F317)+N(G317))</f>
        <v/>
      </c>
      <c r="I317" s="22"/>
    </row>
    <row r="318" customFormat="false" ht="15" hidden="false" customHeight="false" outlineLevel="0" collapsed="false">
      <c r="A318" s="22"/>
      <c r="B318" s="22"/>
      <c r="C318" s="22"/>
      <c r="D318" s="12" t="str">
        <f aca="false">IF(E318="","",IFERROR(INDEX(Budget!$A:$A,MATCH(E318,Budget!$B:$B,0)),""))</f>
        <v/>
      </c>
      <c r="E318" s="22"/>
      <c r="F318" s="16"/>
      <c r="G318" s="16"/>
      <c r="H318" s="13" t="str">
        <f aca="false">IF(AND(F318="",G318=""),"",N(F318)+N(G318))</f>
        <v/>
      </c>
      <c r="I318" s="22"/>
    </row>
    <row r="319" customFormat="false" ht="15" hidden="false" customHeight="false" outlineLevel="0" collapsed="false">
      <c r="A319" s="22"/>
      <c r="B319" s="22"/>
      <c r="C319" s="22"/>
      <c r="D319" s="12" t="str">
        <f aca="false">IF(E319="","",IFERROR(INDEX(Budget!$A:$A,MATCH(E319,Budget!$B:$B,0)),""))</f>
        <v/>
      </c>
      <c r="E319" s="22"/>
      <c r="F319" s="16"/>
      <c r="G319" s="16"/>
      <c r="H319" s="13" t="str">
        <f aca="false">IF(AND(F319="",G319=""),"",N(F319)+N(G319))</f>
        <v/>
      </c>
      <c r="I319" s="22"/>
    </row>
    <row r="320" customFormat="false" ht="15" hidden="false" customHeight="false" outlineLevel="0" collapsed="false">
      <c r="A320" s="22"/>
      <c r="B320" s="22"/>
      <c r="C320" s="22"/>
      <c r="D320" s="12" t="str">
        <f aca="false">IF(E320="","",IFERROR(INDEX(Budget!$A:$A,MATCH(E320,Budget!$B:$B,0)),""))</f>
        <v/>
      </c>
      <c r="E320" s="22"/>
      <c r="F320" s="16"/>
      <c r="G320" s="16"/>
      <c r="H320" s="13" t="str">
        <f aca="false">IF(AND(F320="",G320=""),"",N(F320)+N(G320))</f>
        <v/>
      </c>
      <c r="I320" s="22"/>
    </row>
    <row r="321" customFormat="false" ht="15" hidden="false" customHeight="false" outlineLevel="0" collapsed="false">
      <c r="A321" s="22"/>
      <c r="B321" s="22"/>
      <c r="C321" s="22"/>
      <c r="D321" s="12" t="str">
        <f aca="false">IF(E321="","",IFERROR(INDEX(Budget!$A:$A,MATCH(E321,Budget!$B:$B,0)),""))</f>
        <v/>
      </c>
      <c r="E321" s="22"/>
      <c r="F321" s="16"/>
      <c r="G321" s="16"/>
      <c r="H321" s="13" t="str">
        <f aca="false">IF(AND(F321="",G321=""),"",N(F321)+N(G321))</f>
        <v/>
      </c>
      <c r="I321" s="22"/>
    </row>
    <row r="322" customFormat="false" ht="15" hidden="false" customHeight="false" outlineLevel="0" collapsed="false">
      <c r="A322" s="22"/>
      <c r="B322" s="22"/>
      <c r="C322" s="22"/>
      <c r="D322" s="12" t="str">
        <f aca="false">IF(E322="","",IFERROR(INDEX(Budget!$A:$A,MATCH(E322,Budget!$B:$B,0)),""))</f>
        <v/>
      </c>
      <c r="E322" s="22"/>
      <c r="F322" s="16"/>
      <c r="G322" s="16"/>
      <c r="H322" s="13" t="str">
        <f aca="false">IF(AND(F322="",G322=""),"",N(F322)+N(G322))</f>
        <v/>
      </c>
      <c r="I322" s="22"/>
    </row>
    <row r="323" customFormat="false" ht="15" hidden="false" customHeight="false" outlineLevel="0" collapsed="false">
      <c r="A323" s="22"/>
      <c r="B323" s="22"/>
      <c r="C323" s="22"/>
      <c r="D323" s="12" t="str">
        <f aca="false">IF(E323="","",IFERROR(INDEX(Budget!$A:$A,MATCH(E323,Budget!$B:$B,0)),""))</f>
        <v/>
      </c>
      <c r="E323" s="22"/>
      <c r="F323" s="16"/>
      <c r="G323" s="16"/>
      <c r="H323" s="13" t="str">
        <f aca="false">IF(AND(F323="",G323=""),"",N(F323)+N(G323))</f>
        <v/>
      </c>
      <c r="I323" s="22"/>
    </row>
    <row r="324" customFormat="false" ht="15" hidden="false" customHeight="false" outlineLevel="0" collapsed="false">
      <c r="A324" s="22"/>
      <c r="B324" s="22"/>
      <c r="C324" s="22"/>
      <c r="D324" s="12" t="str">
        <f aca="false">IF(E324="","",IFERROR(INDEX(Budget!$A:$A,MATCH(E324,Budget!$B:$B,0)),""))</f>
        <v/>
      </c>
      <c r="E324" s="22"/>
      <c r="F324" s="16"/>
      <c r="G324" s="16"/>
      <c r="H324" s="13" t="str">
        <f aca="false">IF(AND(F324="",G324=""),"",N(F324)+N(G324))</f>
        <v/>
      </c>
      <c r="I324" s="22"/>
    </row>
    <row r="325" customFormat="false" ht="15" hidden="false" customHeight="false" outlineLevel="0" collapsed="false">
      <c r="A325" s="22"/>
      <c r="B325" s="22"/>
      <c r="C325" s="22"/>
      <c r="D325" s="12" t="str">
        <f aca="false">IF(E325="","",IFERROR(INDEX(Budget!$A:$A,MATCH(E325,Budget!$B:$B,0)),""))</f>
        <v/>
      </c>
      <c r="E325" s="22"/>
      <c r="F325" s="16"/>
      <c r="G325" s="16"/>
      <c r="H325" s="13" t="str">
        <f aca="false">IF(AND(F325="",G325=""),"",N(F325)+N(G325))</f>
        <v/>
      </c>
      <c r="I325" s="22"/>
    </row>
    <row r="326" customFormat="false" ht="15" hidden="false" customHeight="false" outlineLevel="0" collapsed="false">
      <c r="A326" s="22"/>
      <c r="B326" s="22"/>
      <c r="C326" s="22"/>
      <c r="D326" s="12" t="str">
        <f aca="false">IF(E326="","",IFERROR(INDEX(Budget!$A:$A,MATCH(E326,Budget!$B:$B,0)),""))</f>
        <v/>
      </c>
      <c r="E326" s="22"/>
      <c r="F326" s="16"/>
      <c r="G326" s="16"/>
      <c r="H326" s="13" t="str">
        <f aca="false">IF(AND(F326="",G326=""),"",N(F326)+N(G326))</f>
        <v/>
      </c>
      <c r="I326" s="22"/>
    </row>
    <row r="327" customFormat="false" ht="15" hidden="false" customHeight="false" outlineLevel="0" collapsed="false">
      <c r="A327" s="22"/>
      <c r="B327" s="22"/>
      <c r="C327" s="22"/>
      <c r="D327" s="12" t="str">
        <f aca="false">IF(E327="","",IFERROR(INDEX(Budget!$A:$A,MATCH(E327,Budget!$B:$B,0)),""))</f>
        <v/>
      </c>
      <c r="E327" s="22"/>
      <c r="F327" s="16"/>
      <c r="G327" s="16"/>
      <c r="H327" s="13" t="str">
        <f aca="false">IF(AND(F327="",G327=""),"",N(F327)+N(G327))</f>
        <v/>
      </c>
      <c r="I327" s="22"/>
    </row>
    <row r="328" customFormat="false" ht="15" hidden="false" customHeight="false" outlineLevel="0" collapsed="false">
      <c r="A328" s="22"/>
      <c r="B328" s="22"/>
      <c r="C328" s="22"/>
      <c r="D328" s="12" t="str">
        <f aca="false">IF(E328="","",IFERROR(INDEX(Budget!$A:$A,MATCH(E328,Budget!$B:$B,0)),""))</f>
        <v/>
      </c>
      <c r="E328" s="22"/>
      <c r="F328" s="16"/>
      <c r="G328" s="16"/>
      <c r="H328" s="13" t="str">
        <f aca="false">IF(AND(F328="",G328=""),"",N(F328)+N(G328))</f>
        <v/>
      </c>
      <c r="I328" s="22"/>
    </row>
    <row r="329" customFormat="false" ht="15" hidden="false" customHeight="false" outlineLevel="0" collapsed="false">
      <c r="A329" s="22"/>
      <c r="B329" s="22"/>
      <c r="C329" s="22"/>
      <c r="D329" s="12" t="str">
        <f aca="false">IF(E329="","",IFERROR(INDEX(Budget!$A:$A,MATCH(E329,Budget!$B:$B,0)),""))</f>
        <v/>
      </c>
      <c r="E329" s="22"/>
      <c r="F329" s="16"/>
      <c r="G329" s="16"/>
      <c r="H329" s="13" t="str">
        <f aca="false">IF(AND(F329="",G329=""),"",N(F329)+N(G329))</f>
        <v/>
      </c>
      <c r="I329" s="22"/>
    </row>
    <row r="330" customFormat="false" ht="15" hidden="false" customHeight="false" outlineLevel="0" collapsed="false">
      <c r="A330" s="22"/>
      <c r="B330" s="22"/>
      <c r="C330" s="22"/>
      <c r="D330" s="12" t="str">
        <f aca="false">IF(E330="","",IFERROR(INDEX(Budget!$A:$A,MATCH(E330,Budget!$B:$B,0)),""))</f>
        <v/>
      </c>
      <c r="E330" s="22"/>
      <c r="F330" s="16"/>
      <c r="G330" s="16"/>
      <c r="H330" s="13" t="str">
        <f aca="false">IF(AND(F330="",G330=""),"",N(F330)+N(G330))</f>
        <v/>
      </c>
      <c r="I330" s="22"/>
    </row>
    <row r="331" customFormat="false" ht="15" hidden="false" customHeight="false" outlineLevel="0" collapsed="false">
      <c r="A331" s="22"/>
      <c r="B331" s="22"/>
      <c r="C331" s="22"/>
      <c r="D331" s="12" t="str">
        <f aca="false">IF(E331="","",IFERROR(INDEX(Budget!$A:$A,MATCH(E331,Budget!$B:$B,0)),""))</f>
        <v/>
      </c>
      <c r="E331" s="22"/>
      <c r="F331" s="16"/>
      <c r="G331" s="16"/>
      <c r="H331" s="13" t="str">
        <f aca="false">IF(AND(F331="",G331=""),"",N(F331)+N(G331))</f>
        <v/>
      </c>
      <c r="I331" s="22"/>
    </row>
    <row r="332" customFormat="false" ht="15" hidden="false" customHeight="false" outlineLevel="0" collapsed="false">
      <c r="A332" s="22"/>
      <c r="B332" s="22"/>
      <c r="C332" s="22"/>
      <c r="D332" s="12" t="str">
        <f aca="false">IF(E332="","",IFERROR(INDEX(Budget!$A:$A,MATCH(E332,Budget!$B:$B,0)),""))</f>
        <v/>
      </c>
      <c r="E332" s="22"/>
      <c r="F332" s="16"/>
      <c r="G332" s="16"/>
      <c r="H332" s="13" t="str">
        <f aca="false">IF(AND(F332="",G332=""),"",N(F332)+N(G332))</f>
        <v/>
      </c>
      <c r="I332" s="22"/>
    </row>
    <row r="333" customFormat="false" ht="15" hidden="false" customHeight="false" outlineLevel="0" collapsed="false">
      <c r="A333" s="22"/>
      <c r="B333" s="22"/>
      <c r="C333" s="22"/>
      <c r="D333" s="12" t="str">
        <f aca="false">IF(E333="","",IFERROR(INDEX(Budget!$A:$A,MATCH(E333,Budget!$B:$B,0)),""))</f>
        <v/>
      </c>
      <c r="E333" s="22"/>
      <c r="F333" s="16"/>
      <c r="G333" s="16"/>
      <c r="H333" s="13" t="str">
        <f aca="false">IF(AND(F333="",G333=""),"",N(F333)+N(G333))</f>
        <v/>
      </c>
      <c r="I333" s="22"/>
    </row>
    <row r="334" customFormat="false" ht="15" hidden="false" customHeight="false" outlineLevel="0" collapsed="false">
      <c r="A334" s="22"/>
      <c r="B334" s="22"/>
      <c r="C334" s="22"/>
      <c r="D334" s="12" t="str">
        <f aca="false">IF(E334="","",IFERROR(INDEX(Budget!$A:$A,MATCH(E334,Budget!$B:$B,0)),""))</f>
        <v/>
      </c>
      <c r="E334" s="22"/>
      <c r="F334" s="16"/>
      <c r="G334" s="16"/>
      <c r="H334" s="13" t="str">
        <f aca="false">IF(AND(F334="",G334=""),"",N(F334)+N(G334))</f>
        <v/>
      </c>
      <c r="I334" s="22"/>
    </row>
    <row r="335" customFormat="false" ht="15" hidden="false" customHeight="false" outlineLevel="0" collapsed="false">
      <c r="A335" s="22"/>
      <c r="B335" s="22"/>
      <c r="C335" s="22"/>
      <c r="D335" s="12" t="str">
        <f aca="false">IF(E335="","",IFERROR(INDEX(Budget!$A:$A,MATCH(E335,Budget!$B:$B,0)),""))</f>
        <v/>
      </c>
      <c r="E335" s="22"/>
      <c r="F335" s="16"/>
      <c r="G335" s="16"/>
      <c r="H335" s="13" t="str">
        <f aca="false">IF(AND(F335="",G335=""),"",N(F335)+N(G335))</f>
        <v/>
      </c>
      <c r="I335" s="22"/>
    </row>
    <row r="336" customFormat="false" ht="15" hidden="false" customHeight="false" outlineLevel="0" collapsed="false">
      <c r="A336" s="22"/>
      <c r="B336" s="22"/>
      <c r="C336" s="22"/>
      <c r="D336" s="12" t="str">
        <f aca="false">IF(E336="","",IFERROR(INDEX(Budget!$A:$A,MATCH(E336,Budget!$B:$B,0)),""))</f>
        <v/>
      </c>
      <c r="E336" s="22"/>
      <c r="F336" s="16"/>
      <c r="G336" s="16"/>
      <c r="H336" s="13" t="str">
        <f aca="false">IF(AND(F336="",G336=""),"",N(F336)+N(G336))</f>
        <v/>
      </c>
      <c r="I336" s="22"/>
    </row>
    <row r="337" customFormat="false" ht="15" hidden="false" customHeight="false" outlineLevel="0" collapsed="false">
      <c r="A337" s="22"/>
      <c r="B337" s="22"/>
      <c r="C337" s="22"/>
      <c r="D337" s="12" t="str">
        <f aca="false">IF(E337="","",IFERROR(INDEX(Budget!$A:$A,MATCH(E337,Budget!$B:$B,0)),""))</f>
        <v/>
      </c>
      <c r="E337" s="22"/>
      <c r="F337" s="16"/>
      <c r="G337" s="16"/>
      <c r="H337" s="13" t="str">
        <f aca="false">IF(AND(F337="",G337=""),"",N(F337)+N(G337))</f>
        <v/>
      </c>
      <c r="I337" s="22"/>
    </row>
    <row r="338" customFormat="false" ht="15" hidden="false" customHeight="false" outlineLevel="0" collapsed="false">
      <c r="A338" s="22"/>
      <c r="B338" s="22"/>
      <c r="C338" s="22"/>
      <c r="D338" s="12" t="str">
        <f aca="false">IF(E338="","",IFERROR(INDEX(Budget!$A:$A,MATCH(E338,Budget!$B:$B,0)),""))</f>
        <v/>
      </c>
      <c r="E338" s="22"/>
      <c r="F338" s="16"/>
      <c r="G338" s="16"/>
      <c r="H338" s="13" t="str">
        <f aca="false">IF(AND(F338="",G338=""),"",N(F338)+N(G338))</f>
        <v/>
      </c>
      <c r="I338" s="22"/>
    </row>
    <row r="339" customFormat="false" ht="15" hidden="false" customHeight="false" outlineLevel="0" collapsed="false">
      <c r="A339" s="22"/>
      <c r="B339" s="22"/>
      <c r="C339" s="22"/>
      <c r="D339" s="12" t="str">
        <f aca="false">IF(E339="","",IFERROR(INDEX(Budget!$A:$A,MATCH(E339,Budget!$B:$B,0)),""))</f>
        <v/>
      </c>
      <c r="E339" s="22"/>
      <c r="F339" s="16"/>
      <c r="G339" s="16"/>
      <c r="H339" s="13" t="str">
        <f aca="false">IF(AND(F339="",G339=""),"",N(F339)+N(G339))</f>
        <v/>
      </c>
      <c r="I339" s="22"/>
    </row>
    <row r="340" customFormat="false" ht="15" hidden="false" customHeight="false" outlineLevel="0" collapsed="false">
      <c r="A340" s="22"/>
      <c r="B340" s="22"/>
      <c r="C340" s="22"/>
      <c r="D340" s="12" t="str">
        <f aca="false">IF(E340="","",IFERROR(INDEX(Budget!$A:$A,MATCH(E340,Budget!$B:$B,0)),""))</f>
        <v/>
      </c>
      <c r="E340" s="22"/>
      <c r="F340" s="16"/>
      <c r="G340" s="16"/>
      <c r="H340" s="13" t="str">
        <f aca="false">IF(AND(F340="",G340=""),"",N(F340)+N(G340))</f>
        <v/>
      </c>
      <c r="I340" s="22"/>
    </row>
    <row r="341" customFormat="false" ht="15" hidden="false" customHeight="false" outlineLevel="0" collapsed="false">
      <c r="A341" s="22"/>
      <c r="B341" s="22"/>
      <c r="C341" s="22"/>
      <c r="D341" s="12" t="str">
        <f aca="false">IF(E341="","",IFERROR(INDEX(Budget!$A:$A,MATCH(E341,Budget!$B:$B,0)),""))</f>
        <v/>
      </c>
      <c r="E341" s="22"/>
      <c r="F341" s="16"/>
      <c r="G341" s="16"/>
      <c r="H341" s="13" t="str">
        <f aca="false">IF(AND(F341="",G341=""),"",N(F341)+N(G341))</f>
        <v/>
      </c>
      <c r="I341" s="22"/>
    </row>
    <row r="342" customFormat="false" ht="15" hidden="false" customHeight="false" outlineLevel="0" collapsed="false">
      <c r="A342" s="22"/>
      <c r="B342" s="22"/>
      <c r="C342" s="22"/>
      <c r="D342" s="12" t="str">
        <f aca="false">IF(E342="","",IFERROR(INDEX(Budget!$A:$A,MATCH(E342,Budget!$B:$B,0)),""))</f>
        <v/>
      </c>
      <c r="E342" s="22"/>
      <c r="F342" s="16"/>
      <c r="G342" s="16"/>
      <c r="H342" s="13" t="str">
        <f aca="false">IF(AND(F342="",G342=""),"",N(F342)+N(G342))</f>
        <v/>
      </c>
      <c r="I342" s="22"/>
    </row>
    <row r="343" customFormat="false" ht="15" hidden="false" customHeight="false" outlineLevel="0" collapsed="false">
      <c r="A343" s="22"/>
      <c r="B343" s="22"/>
      <c r="C343" s="22"/>
      <c r="D343" s="12" t="str">
        <f aca="false">IF(E343="","",IFERROR(INDEX(Budget!$A:$A,MATCH(E343,Budget!$B:$B,0)),""))</f>
        <v/>
      </c>
      <c r="E343" s="22"/>
      <c r="F343" s="16"/>
      <c r="G343" s="16"/>
      <c r="H343" s="13" t="str">
        <f aca="false">IF(AND(F343="",G343=""),"",N(F343)+N(G343))</f>
        <v/>
      </c>
      <c r="I343" s="22"/>
    </row>
    <row r="344" customFormat="false" ht="15" hidden="false" customHeight="false" outlineLevel="0" collapsed="false">
      <c r="A344" s="22"/>
      <c r="B344" s="22"/>
      <c r="C344" s="22"/>
      <c r="D344" s="12" t="str">
        <f aca="false">IF(E344="","",IFERROR(INDEX(Budget!$A:$A,MATCH(E344,Budget!$B:$B,0)),""))</f>
        <v/>
      </c>
      <c r="E344" s="22"/>
      <c r="F344" s="16"/>
      <c r="G344" s="16"/>
      <c r="H344" s="13" t="str">
        <f aca="false">IF(AND(F344="",G344=""),"",N(F344)+N(G344))</f>
        <v/>
      </c>
      <c r="I344" s="22"/>
    </row>
    <row r="345" customFormat="false" ht="15" hidden="false" customHeight="false" outlineLevel="0" collapsed="false">
      <c r="A345" s="22"/>
      <c r="B345" s="22"/>
      <c r="C345" s="22"/>
      <c r="D345" s="12" t="str">
        <f aca="false">IF(E345="","",IFERROR(INDEX(Budget!$A:$A,MATCH(E345,Budget!$B:$B,0)),""))</f>
        <v/>
      </c>
      <c r="E345" s="22"/>
      <c r="F345" s="16"/>
      <c r="G345" s="16"/>
      <c r="H345" s="13" t="str">
        <f aca="false">IF(AND(F345="",G345=""),"",N(F345)+N(G345))</f>
        <v/>
      </c>
      <c r="I345" s="22"/>
    </row>
    <row r="346" customFormat="false" ht="15" hidden="false" customHeight="false" outlineLevel="0" collapsed="false">
      <c r="A346" s="22"/>
      <c r="B346" s="22"/>
      <c r="C346" s="22"/>
      <c r="D346" s="12" t="str">
        <f aca="false">IF(E346="","",IFERROR(INDEX(Budget!$A:$A,MATCH(E346,Budget!$B:$B,0)),""))</f>
        <v/>
      </c>
      <c r="E346" s="22"/>
      <c r="F346" s="16"/>
      <c r="G346" s="16"/>
      <c r="H346" s="13" t="str">
        <f aca="false">IF(AND(F346="",G346=""),"",N(F346)+N(G346))</f>
        <v/>
      </c>
      <c r="I346" s="22"/>
    </row>
    <row r="347" customFormat="false" ht="15" hidden="false" customHeight="false" outlineLevel="0" collapsed="false">
      <c r="A347" s="22"/>
      <c r="B347" s="22"/>
      <c r="C347" s="22"/>
      <c r="D347" s="12" t="str">
        <f aca="false">IF(E347="","",IFERROR(INDEX(Budget!$A:$A,MATCH(E347,Budget!$B:$B,0)),""))</f>
        <v/>
      </c>
      <c r="E347" s="22"/>
      <c r="F347" s="16"/>
      <c r="G347" s="16"/>
      <c r="H347" s="13" t="str">
        <f aca="false">IF(AND(F347="",G347=""),"",N(F347)+N(G347))</f>
        <v/>
      </c>
      <c r="I347" s="22"/>
    </row>
    <row r="348" customFormat="false" ht="15" hidden="false" customHeight="false" outlineLevel="0" collapsed="false">
      <c r="A348" s="22"/>
      <c r="B348" s="22"/>
      <c r="C348" s="22"/>
      <c r="D348" s="12" t="str">
        <f aca="false">IF(E348="","",IFERROR(INDEX(Budget!$A:$A,MATCH(E348,Budget!$B:$B,0)),""))</f>
        <v/>
      </c>
      <c r="E348" s="22"/>
      <c r="F348" s="16"/>
      <c r="G348" s="16"/>
      <c r="H348" s="13" t="str">
        <f aca="false">IF(AND(F348="",G348=""),"",N(F348)+N(G348))</f>
        <v/>
      </c>
      <c r="I348" s="22"/>
    </row>
    <row r="349" customFormat="false" ht="15" hidden="false" customHeight="false" outlineLevel="0" collapsed="false">
      <c r="A349" s="22"/>
      <c r="B349" s="22"/>
      <c r="C349" s="22"/>
      <c r="D349" s="12" t="str">
        <f aca="false">IF(E349="","",IFERROR(INDEX(Budget!$A:$A,MATCH(E349,Budget!$B:$B,0)),""))</f>
        <v/>
      </c>
      <c r="E349" s="22"/>
      <c r="F349" s="16"/>
      <c r="G349" s="16"/>
      <c r="H349" s="13" t="str">
        <f aca="false">IF(AND(F349="",G349=""),"",N(F349)+N(G349))</f>
        <v/>
      </c>
      <c r="I349" s="22"/>
    </row>
    <row r="350" customFormat="false" ht="15" hidden="false" customHeight="false" outlineLevel="0" collapsed="false">
      <c r="A350" s="22"/>
      <c r="B350" s="22"/>
      <c r="C350" s="22"/>
      <c r="D350" s="12" t="str">
        <f aca="false">IF(E350="","",IFERROR(INDEX(Budget!$A:$A,MATCH(E350,Budget!$B:$B,0)),""))</f>
        <v/>
      </c>
      <c r="E350" s="22"/>
      <c r="F350" s="16"/>
      <c r="G350" s="16"/>
      <c r="H350" s="13" t="str">
        <f aca="false">IF(AND(F350="",G350=""),"",N(F350)+N(G350))</f>
        <v/>
      </c>
      <c r="I350" s="22"/>
    </row>
    <row r="351" customFormat="false" ht="15" hidden="false" customHeight="false" outlineLevel="0" collapsed="false">
      <c r="A351" s="22"/>
      <c r="B351" s="22"/>
      <c r="C351" s="22"/>
      <c r="D351" s="12" t="str">
        <f aca="false">IF(E351="","",IFERROR(INDEX(Budget!$A:$A,MATCH(E351,Budget!$B:$B,0)),""))</f>
        <v/>
      </c>
      <c r="E351" s="22"/>
      <c r="F351" s="16"/>
      <c r="G351" s="16"/>
      <c r="H351" s="13" t="str">
        <f aca="false">IF(AND(F351="",G351=""),"",N(F351)+N(G351))</f>
        <v/>
      </c>
      <c r="I351" s="22"/>
    </row>
    <row r="352" customFormat="false" ht="15" hidden="false" customHeight="false" outlineLevel="0" collapsed="false">
      <c r="A352" s="22"/>
      <c r="B352" s="22"/>
      <c r="C352" s="22"/>
      <c r="D352" s="12" t="str">
        <f aca="false">IF(E352="","",IFERROR(INDEX(Budget!$A:$A,MATCH(E352,Budget!$B:$B,0)),""))</f>
        <v/>
      </c>
      <c r="E352" s="22"/>
      <c r="F352" s="16"/>
      <c r="G352" s="16"/>
      <c r="H352" s="13" t="str">
        <f aca="false">IF(AND(F352="",G352=""),"",N(F352)+N(G352))</f>
        <v/>
      </c>
      <c r="I352" s="22"/>
    </row>
    <row r="353" customFormat="false" ht="15" hidden="false" customHeight="false" outlineLevel="0" collapsed="false">
      <c r="A353" s="22"/>
      <c r="B353" s="22"/>
      <c r="C353" s="22"/>
      <c r="D353" s="12" t="str">
        <f aca="false">IF(E353="","",IFERROR(INDEX(Budget!$A:$A,MATCH(E353,Budget!$B:$B,0)),""))</f>
        <v/>
      </c>
      <c r="E353" s="22"/>
      <c r="F353" s="16"/>
      <c r="G353" s="16"/>
      <c r="H353" s="13" t="str">
        <f aca="false">IF(AND(F353="",G353=""),"",N(F353)+N(G353))</f>
        <v/>
      </c>
      <c r="I353" s="22"/>
    </row>
    <row r="354" customFormat="false" ht="15" hidden="false" customHeight="false" outlineLevel="0" collapsed="false">
      <c r="A354" s="22"/>
      <c r="B354" s="22"/>
      <c r="C354" s="22"/>
      <c r="D354" s="12" t="str">
        <f aca="false">IF(E354="","",IFERROR(INDEX(Budget!$A:$A,MATCH(E354,Budget!$B:$B,0)),""))</f>
        <v/>
      </c>
      <c r="E354" s="22"/>
      <c r="F354" s="16"/>
      <c r="G354" s="16"/>
      <c r="H354" s="13" t="str">
        <f aca="false">IF(AND(F354="",G354=""),"",N(F354)+N(G354))</f>
        <v/>
      </c>
      <c r="I354" s="22"/>
    </row>
    <row r="355" customFormat="false" ht="15" hidden="false" customHeight="false" outlineLevel="0" collapsed="false">
      <c r="A355" s="22"/>
      <c r="B355" s="22"/>
      <c r="C355" s="22"/>
      <c r="D355" s="12" t="str">
        <f aca="false">IF(E355="","",IFERROR(INDEX(Budget!$A:$A,MATCH(E355,Budget!$B:$B,0)),""))</f>
        <v/>
      </c>
      <c r="E355" s="22"/>
      <c r="F355" s="16"/>
      <c r="G355" s="16"/>
      <c r="H355" s="13" t="str">
        <f aca="false">IF(AND(F355="",G355=""),"",N(F355)+N(G355))</f>
        <v/>
      </c>
      <c r="I355" s="22"/>
    </row>
    <row r="356" customFormat="false" ht="15" hidden="false" customHeight="false" outlineLevel="0" collapsed="false">
      <c r="A356" s="22"/>
      <c r="B356" s="22"/>
      <c r="C356" s="22"/>
      <c r="D356" s="12" t="str">
        <f aca="false">IF(E356="","",IFERROR(INDEX(Budget!$A:$A,MATCH(E356,Budget!$B:$B,0)),""))</f>
        <v/>
      </c>
      <c r="E356" s="22"/>
      <c r="F356" s="16"/>
      <c r="G356" s="16"/>
      <c r="H356" s="13" t="str">
        <f aca="false">IF(AND(F356="",G356=""),"",N(F356)+N(G356))</f>
        <v/>
      </c>
      <c r="I356" s="22"/>
    </row>
    <row r="357" customFormat="false" ht="15" hidden="false" customHeight="false" outlineLevel="0" collapsed="false">
      <c r="A357" s="22"/>
      <c r="B357" s="22"/>
      <c r="C357" s="22"/>
      <c r="D357" s="12" t="str">
        <f aca="false">IF(E357="","",IFERROR(INDEX(Budget!$A:$A,MATCH(E357,Budget!$B:$B,0)),""))</f>
        <v/>
      </c>
      <c r="E357" s="22"/>
      <c r="F357" s="16"/>
      <c r="G357" s="16"/>
      <c r="H357" s="13" t="str">
        <f aca="false">IF(AND(F357="",G357=""),"",N(F357)+N(G357))</f>
        <v/>
      </c>
      <c r="I357" s="22"/>
    </row>
    <row r="358" customFormat="false" ht="15" hidden="false" customHeight="false" outlineLevel="0" collapsed="false">
      <c r="A358" s="22"/>
      <c r="B358" s="22"/>
      <c r="C358" s="22"/>
      <c r="D358" s="12" t="str">
        <f aca="false">IF(E358="","",IFERROR(INDEX(Budget!$A:$A,MATCH(E358,Budget!$B:$B,0)),""))</f>
        <v/>
      </c>
      <c r="E358" s="22"/>
      <c r="F358" s="16"/>
      <c r="G358" s="16"/>
      <c r="H358" s="13" t="str">
        <f aca="false">IF(AND(F358="",G358=""),"",N(F358)+N(G358))</f>
        <v/>
      </c>
      <c r="I358" s="22"/>
    </row>
    <row r="359" customFormat="false" ht="15" hidden="false" customHeight="false" outlineLevel="0" collapsed="false">
      <c r="A359" s="22"/>
      <c r="B359" s="22"/>
      <c r="C359" s="22"/>
      <c r="D359" s="12" t="str">
        <f aca="false">IF(E359="","",IFERROR(INDEX(Budget!$A:$A,MATCH(E359,Budget!$B:$B,0)),""))</f>
        <v/>
      </c>
      <c r="E359" s="22"/>
      <c r="F359" s="16"/>
      <c r="G359" s="16"/>
      <c r="H359" s="13" t="str">
        <f aca="false">IF(AND(F359="",G359=""),"",N(F359)+N(G359))</f>
        <v/>
      </c>
      <c r="I359" s="22"/>
    </row>
    <row r="360" customFormat="false" ht="15" hidden="false" customHeight="false" outlineLevel="0" collapsed="false">
      <c r="A360" s="22"/>
      <c r="B360" s="22"/>
      <c r="C360" s="22"/>
      <c r="D360" s="12" t="str">
        <f aca="false">IF(E360="","",IFERROR(INDEX(Budget!$A:$A,MATCH(E360,Budget!$B:$B,0)),""))</f>
        <v/>
      </c>
      <c r="E360" s="22"/>
      <c r="F360" s="16"/>
      <c r="G360" s="16"/>
      <c r="H360" s="13" t="str">
        <f aca="false">IF(AND(F360="",G360=""),"",N(F360)+N(G360))</f>
        <v/>
      </c>
      <c r="I360" s="22"/>
    </row>
    <row r="361" customFormat="false" ht="15" hidden="false" customHeight="false" outlineLevel="0" collapsed="false">
      <c r="A361" s="22"/>
      <c r="B361" s="22"/>
      <c r="C361" s="22"/>
      <c r="D361" s="12" t="str">
        <f aca="false">IF(E361="","",IFERROR(INDEX(Budget!$A:$A,MATCH(E361,Budget!$B:$B,0)),""))</f>
        <v/>
      </c>
      <c r="E361" s="22"/>
      <c r="F361" s="16"/>
      <c r="G361" s="16"/>
      <c r="H361" s="13" t="str">
        <f aca="false">IF(AND(F361="",G361=""),"",N(F361)+N(G361))</f>
        <v/>
      </c>
      <c r="I361" s="22"/>
    </row>
    <row r="362" customFormat="false" ht="15" hidden="false" customHeight="false" outlineLevel="0" collapsed="false">
      <c r="A362" s="22"/>
      <c r="B362" s="22"/>
      <c r="C362" s="22"/>
      <c r="D362" s="12" t="str">
        <f aca="false">IF(E362="","",IFERROR(INDEX(Budget!$A:$A,MATCH(E362,Budget!$B:$B,0)),""))</f>
        <v/>
      </c>
      <c r="E362" s="22"/>
      <c r="F362" s="16"/>
      <c r="G362" s="16"/>
      <c r="H362" s="13" t="str">
        <f aca="false">IF(AND(F362="",G362=""),"",N(F362)+N(G362))</f>
        <v/>
      </c>
      <c r="I362" s="22"/>
    </row>
    <row r="363" customFormat="false" ht="15" hidden="false" customHeight="false" outlineLevel="0" collapsed="false">
      <c r="A363" s="22"/>
      <c r="B363" s="22"/>
      <c r="C363" s="22"/>
      <c r="D363" s="12" t="str">
        <f aca="false">IF(E363="","",IFERROR(INDEX(Budget!$A:$A,MATCH(E363,Budget!$B:$B,0)),""))</f>
        <v/>
      </c>
      <c r="E363" s="22"/>
      <c r="F363" s="16"/>
      <c r="G363" s="16"/>
      <c r="H363" s="13" t="str">
        <f aca="false">IF(AND(F363="",G363=""),"",N(F363)+N(G363))</f>
        <v/>
      </c>
      <c r="I363" s="22"/>
    </row>
    <row r="364" customFormat="false" ht="15" hidden="false" customHeight="false" outlineLevel="0" collapsed="false">
      <c r="A364" s="22"/>
      <c r="B364" s="22"/>
      <c r="C364" s="22"/>
      <c r="D364" s="12" t="str">
        <f aca="false">IF(E364="","",IFERROR(INDEX(Budget!$A:$A,MATCH(E364,Budget!$B:$B,0)),""))</f>
        <v/>
      </c>
      <c r="E364" s="22"/>
      <c r="F364" s="16"/>
      <c r="G364" s="16"/>
      <c r="H364" s="13" t="str">
        <f aca="false">IF(AND(F364="",G364=""),"",N(F364)+N(G364))</f>
        <v/>
      </c>
      <c r="I364" s="22"/>
    </row>
    <row r="365" customFormat="false" ht="15" hidden="false" customHeight="false" outlineLevel="0" collapsed="false">
      <c r="A365" s="22"/>
      <c r="B365" s="22"/>
      <c r="C365" s="22"/>
      <c r="D365" s="12" t="str">
        <f aca="false">IF(E365="","",IFERROR(INDEX(Budget!$A:$A,MATCH(E365,Budget!$B:$B,0)),""))</f>
        <v/>
      </c>
      <c r="E365" s="22"/>
      <c r="F365" s="16"/>
      <c r="G365" s="16"/>
      <c r="H365" s="13" t="str">
        <f aca="false">IF(AND(F365="",G365=""),"",N(F365)+N(G365))</f>
        <v/>
      </c>
      <c r="I365" s="22"/>
    </row>
    <row r="366" customFormat="false" ht="15" hidden="false" customHeight="false" outlineLevel="0" collapsed="false">
      <c r="A366" s="22"/>
      <c r="B366" s="22"/>
      <c r="C366" s="22"/>
      <c r="D366" s="12" t="str">
        <f aca="false">IF(E366="","",IFERROR(INDEX(Budget!$A:$A,MATCH(E366,Budget!$B:$B,0)),""))</f>
        <v/>
      </c>
      <c r="E366" s="22"/>
      <c r="F366" s="16"/>
      <c r="G366" s="16"/>
      <c r="H366" s="13" t="str">
        <f aca="false">IF(AND(F366="",G366=""),"",N(F366)+N(G366))</f>
        <v/>
      </c>
      <c r="I366" s="22"/>
    </row>
    <row r="367" customFormat="false" ht="15" hidden="false" customHeight="false" outlineLevel="0" collapsed="false">
      <c r="A367" s="22"/>
      <c r="B367" s="22"/>
      <c r="C367" s="22"/>
      <c r="D367" s="12" t="str">
        <f aca="false">IF(E367="","",IFERROR(INDEX(Budget!$A:$A,MATCH(E367,Budget!$B:$B,0)),""))</f>
        <v/>
      </c>
      <c r="E367" s="22"/>
      <c r="F367" s="16"/>
      <c r="G367" s="16"/>
      <c r="H367" s="13" t="str">
        <f aca="false">IF(AND(F367="",G367=""),"",N(F367)+N(G367))</f>
        <v/>
      </c>
      <c r="I367" s="22"/>
    </row>
    <row r="368" customFormat="false" ht="15" hidden="false" customHeight="false" outlineLevel="0" collapsed="false">
      <c r="A368" s="22"/>
      <c r="B368" s="22"/>
      <c r="C368" s="22"/>
      <c r="D368" s="12" t="str">
        <f aca="false">IF(E368="","",IFERROR(INDEX(Budget!$A:$A,MATCH(E368,Budget!$B:$B,0)),""))</f>
        <v/>
      </c>
      <c r="E368" s="22"/>
      <c r="F368" s="16"/>
      <c r="G368" s="16"/>
      <c r="H368" s="13" t="str">
        <f aca="false">IF(AND(F368="",G368=""),"",N(F368)+N(G368))</f>
        <v/>
      </c>
      <c r="I368" s="22"/>
    </row>
    <row r="369" customFormat="false" ht="15" hidden="false" customHeight="false" outlineLevel="0" collapsed="false">
      <c r="A369" s="22"/>
      <c r="B369" s="22"/>
      <c r="C369" s="22"/>
      <c r="D369" s="12" t="str">
        <f aca="false">IF(E369="","",IFERROR(INDEX(Budget!$A:$A,MATCH(E369,Budget!$B:$B,0)),""))</f>
        <v/>
      </c>
      <c r="E369" s="22"/>
      <c r="F369" s="16"/>
      <c r="G369" s="16"/>
      <c r="H369" s="13" t="str">
        <f aca="false">IF(AND(F369="",G369=""),"",N(F369)+N(G369))</f>
        <v/>
      </c>
      <c r="I369" s="22"/>
    </row>
    <row r="370" customFormat="false" ht="15" hidden="false" customHeight="false" outlineLevel="0" collapsed="false">
      <c r="A370" s="22"/>
      <c r="B370" s="22"/>
      <c r="C370" s="22"/>
      <c r="D370" s="12" t="str">
        <f aca="false">IF(E370="","",IFERROR(INDEX(Budget!$A:$A,MATCH(E370,Budget!$B:$B,0)),""))</f>
        <v/>
      </c>
      <c r="E370" s="22"/>
      <c r="F370" s="16"/>
      <c r="G370" s="16"/>
      <c r="H370" s="13" t="str">
        <f aca="false">IF(AND(F370="",G370=""),"",N(F370)+N(G370))</f>
        <v/>
      </c>
      <c r="I370" s="22"/>
    </row>
    <row r="371" customFormat="false" ht="15" hidden="false" customHeight="false" outlineLevel="0" collapsed="false">
      <c r="A371" s="22"/>
      <c r="B371" s="22"/>
      <c r="C371" s="22"/>
      <c r="D371" s="12" t="str">
        <f aca="false">IF(E371="","",IFERROR(INDEX(Budget!$A:$A,MATCH(E371,Budget!$B:$B,0)),""))</f>
        <v/>
      </c>
      <c r="E371" s="22"/>
      <c r="F371" s="16"/>
      <c r="G371" s="16"/>
      <c r="H371" s="13" t="str">
        <f aca="false">IF(AND(F371="",G371=""),"",N(F371)+N(G371))</f>
        <v/>
      </c>
      <c r="I371" s="22"/>
    </row>
    <row r="372" customFormat="false" ht="15" hidden="false" customHeight="false" outlineLevel="0" collapsed="false">
      <c r="A372" s="22"/>
      <c r="B372" s="22"/>
      <c r="C372" s="22"/>
      <c r="D372" s="12" t="str">
        <f aca="false">IF(E372="","",IFERROR(INDEX(Budget!$A:$A,MATCH(E372,Budget!$B:$B,0)),""))</f>
        <v/>
      </c>
      <c r="E372" s="22"/>
      <c r="F372" s="16"/>
      <c r="G372" s="16"/>
      <c r="H372" s="13" t="str">
        <f aca="false">IF(AND(F372="",G372=""),"",N(F372)+N(G372))</f>
        <v/>
      </c>
      <c r="I372" s="22"/>
    </row>
    <row r="373" customFormat="false" ht="15" hidden="false" customHeight="false" outlineLevel="0" collapsed="false">
      <c r="A373" s="22"/>
      <c r="B373" s="22"/>
      <c r="C373" s="22"/>
      <c r="D373" s="12" t="str">
        <f aca="false">IF(E373="","",IFERROR(INDEX(Budget!$A:$A,MATCH(E373,Budget!$B:$B,0)),""))</f>
        <v/>
      </c>
      <c r="E373" s="22"/>
      <c r="F373" s="16"/>
      <c r="G373" s="16"/>
      <c r="H373" s="13" t="str">
        <f aca="false">IF(AND(F373="",G373=""),"",N(F373)+N(G373))</f>
        <v/>
      </c>
      <c r="I373" s="22"/>
    </row>
    <row r="374" customFormat="false" ht="15" hidden="false" customHeight="false" outlineLevel="0" collapsed="false">
      <c r="A374" s="22"/>
      <c r="B374" s="22"/>
      <c r="C374" s="22"/>
      <c r="D374" s="12" t="str">
        <f aca="false">IF(E374="","",IFERROR(INDEX(Budget!$A:$A,MATCH(E374,Budget!$B:$B,0)),""))</f>
        <v/>
      </c>
      <c r="E374" s="22"/>
      <c r="F374" s="16"/>
      <c r="G374" s="16"/>
      <c r="H374" s="13" t="str">
        <f aca="false">IF(AND(F374="",G374=""),"",N(F374)+N(G374))</f>
        <v/>
      </c>
      <c r="I374" s="22"/>
    </row>
    <row r="375" customFormat="false" ht="15" hidden="false" customHeight="false" outlineLevel="0" collapsed="false">
      <c r="A375" s="22"/>
      <c r="B375" s="22"/>
      <c r="C375" s="22"/>
      <c r="D375" s="12" t="str">
        <f aca="false">IF(E375="","",IFERROR(INDEX(Budget!$A:$A,MATCH(E375,Budget!$B:$B,0)),""))</f>
        <v/>
      </c>
      <c r="E375" s="22"/>
      <c r="F375" s="16"/>
      <c r="G375" s="16"/>
      <c r="H375" s="13" t="str">
        <f aca="false">IF(AND(F375="",G375=""),"",N(F375)+N(G375))</f>
        <v/>
      </c>
      <c r="I375" s="22"/>
    </row>
    <row r="376" customFormat="false" ht="15" hidden="false" customHeight="false" outlineLevel="0" collapsed="false">
      <c r="A376" s="22"/>
      <c r="B376" s="22"/>
      <c r="C376" s="22"/>
      <c r="D376" s="12" t="str">
        <f aca="false">IF(E376="","",IFERROR(INDEX(Budget!$A:$A,MATCH(E376,Budget!$B:$B,0)),""))</f>
        <v/>
      </c>
      <c r="E376" s="22"/>
      <c r="F376" s="16"/>
      <c r="G376" s="16"/>
      <c r="H376" s="13" t="str">
        <f aca="false">IF(AND(F376="",G376=""),"",N(F376)+N(G376))</f>
        <v/>
      </c>
      <c r="I376" s="22"/>
    </row>
    <row r="377" customFormat="false" ht="15" hidden="false" customHeight="false" outlineLevel="0" collapsed="false">
      <c r="A377" s="22"/>
      <c r="B377" s="22"/>
      <c r="C377" s="22"/>
      <c r="D377" s="12" t="str">
        <f aca="false">IF(E377="","",IFERROR(INDEX(Budget!$A:$A,MATCH(E377,Budget!$B:$B,0)),""))</f>
        <v/>
      </c>
      <c r="E377" s="22"/>
      <c r="F377" s="16"/>
      <c r="G377" s="16"/>
      <c r="H377" s="13" t="str">
        <f aca="false">IF(AND(F377="",G377=""),"",N(F377)+N(G377))</f>
        <v/>
      </c>
      <c r="I377" s="22"/>
    </row>
    <row r="378" customFormat="false" ht="15" hidden="false" customHeight="false" outlineLevel="0" collapsed="false">
      <c r="A378" s="22"/>
      <c r="B378" s="22"/>
      <c r="C378" s="22"/>
      <c r="D378" s="12" t="str">
        <f aca="false">IF(E378="","",IFERROR(INDEX(Budget!$A:$A,MATCH(E378,Budget!$B:$B,0)),""))</f>
        <v/>
      </c>
      <c r="E378" s="22"/>
      <c r="F378" s="16"/>
      <c r="G378" s="16"/>
      <c r="H378" s="13" t="str">
        <f aca="false">IF(AND(F378="",G378=""),"",N(F378)+N(G378))</f>
        <v/>
      </c>
      <c r="I378" s="22"/>
    </row>
    <row r="379" customFormat="false" ht="15" hidden="false" customHeight="false" outlineLevel="0" collapsed="false">
      <c r="A379" s="22"/>
      <c r="B379" s="22"/>
      <c r="C379" s="22"/>
      <c r="D379" s="12" t="str">
        <f aca="false">IF(E379="","",IFERROR(INDEX(Budget!$A:$A,MATCH(E379,Budget!$B:$B,0)),""))</f>
        <v/>
      </c>
      <c r="E379" s="22"/>
      <c r="F379" s="16"/>
      <c r="G379" s="16"/>
      <c r="H379" s="13" t="str">
        <f aca="false">IF(AND(F379="",G379=""),"",N(F379)+N(G379))</f>
        <v/>
      </c>
      <c r="I379" s="22"/>
    </row>
    <row r="380" customFormat="false" ht="15" hidden="false" customHeight="false" outlineLevel="0" collapsed="false">
      <c r="A380" s="22"/>
      <c r="B380" s="22"/>
      <c r="C380" s="22"/>
      <c r="D380" s="12" t="str">
        <f aca="false">IF(E380="","",IFERROR(INDEX(Budget!$A:$A,MATCH(E380,Budget!$B:$B,0)),""))</f>
        <v/>
      </c>
      <c r="E380" s="22"/>
      <c r="F380" s="16"/>
      <c r="G380" s="16"/>
      <c r="H380" s="13" t="str">
        <f aca="false">IF(AND(F380="",G380=""),"",N(F380)+N(G380))</f>
        <v/>
      </c>
      <c r="I380" s="22"/>
    </row>
    <row r="381" customFormat="false" ht="15" hidden="false" customHeight="false" outlineLevel="0" collapsed="false">
      <c r="A381" s="22"/>
      <c r="B381" s="22"/>
      <c r="C381" s="22"/>
      <c r="D381" s="12" t="str">
        <f aca="false">IF(E381="","",IFERROR(INDEX(Budget!$A:$A,MATCH(E381,Budget!$B:$B,0)),""))</f>
        <v/>
      </c>
      <c r="E381" s="22"/>
      <c r="F381" s="16"/>
      <c r="G381" s="16"/>
      <c r="H381" s="13" t="str">
        <f aca="false">IF(AND(F381="",G381=""),"",N(F381)+N(G381))</f>
        <v/>
      </c>
      <c r="I381" s="22"/>
    </row>
    <row r="382" customFormat="false" ht="15" hidden="false" customHeight="false" outlineLevel="0" collapsed="false">
      <c r="A382" s="22"/>
      <c r="B382" s="22"/>
      <c r="C382" s="22"/>
      <c r="D382" s="12" t="str">
        <f aca="false">IF(E382="","",IFERROR(INDEX(Budget!$A:$A,MATCH(E382,Budget!$B:$B,0)),""))</f>
        <v/>
      </c>
      <c r="E382" s="22"/>
      <c r="F382" s="16"/>
      <c r="G382" s="16"/>
      <c r="H382" s="13" t="str">
        <f aca="false">IF(AND(F382="",G382=""),"",N(F382)+N(G382))</f>
        <v/>
      </c>
      <c r="I382" s="22"/>
    </row>
    <row r="383" customFormat="false" ht="15" hidden="false" customHeight="false" outlineLevel="0" collapsed="false">
      <c r="A383" s="22"/>
      <c r="B383" s="22"/>
      <c r="C383" s="22"/>
      <c r="D383" s="12" t="str">
        <f aca="false">IF(E383="","",IFERROR(INDEX(Budget!$A:$A,MATCH(E383,Budget!$B:$B,0)),""))</f>
        <v/>
      </c>
      <c r="E383" s="22"/>
      <c r="F383" s="16"/>
      <c r="G383" s="16"/>
      <c r="H383" s="13" t="str">
        <f aca="false">IF(AND(F383="",G383=""),"",N(F383)+N(G383))</f>
        <v/>
      </c>
      <c r="I383" s="22"/>
    </row>
    <row r="384" customFormat="false" ht="15" hidden="false" customHeight="false" outlineLevel="0" collapsed="false">
      <c r="A384" s="22"/>
      <c r="B384" s="22"/>
      <c r="C384" s="22"/>
      <c r="D384" s="12" t="str">
        <f aca="false">IF(E384="","",IFERROR(INDEX(Budget!$A:$A,MATCH(E384,Budget!$B:$B,0)),""))</f>
        <v/>
      </c>
      <c r="E384" s="22"/>
      <c r="F384" s="16"/>
      <c r="G384" s="16"/>
      <c r="H384" s="13" t="str">
        <f aca="false">IF(AND(F384="",G384=""),"",N(F384)+N(G384))</f>
        <v/>
      </c>
      <c r="I384" s="22"/>
    </row>
    <row r="385" customFormat="false" ht="15" hidden="false" customHeight="false" outlineLevel="0" collapsed="false">
      <c r="A385" s="22"/>
      <c r="B385" s="22"/>
      <c r="C385" s="22"/>
      <c r="D385" s="12" t="str">
        <f aca="false">IF(E385="","",IFERROR(INDEX(Budget!$A:$A,MATCH(E385,Budget!$B:$B,0)),""))</f>
        <v/>
      </c>
      <c r="E385" s="22"/>
      <c r="F385" s="16"/>
      <c r="G385" s="16"/>
      <c r="H385" s="13" t="str">
        <f aca="false">IF(AND(F385="",G385=""),"",N(F385)+N(G385))</f>
        <v/>
      </c>
      <c r="I385" s="22"/>
    </row>
    <row r="386" customFormat="false" ht="15" hidden="false" customHeight="false" outlineLevel="0" collapsed="false">
      <c r="A386" s="22"/>
      <c r="B386" s="22"/>
      <c r="C386" s="22"/>
      <c r="D386" s="12" t="str">
        <f aca="false">IF(E386="","",IFERROR(INDEX(Budget!$A:$A,MATCH(E386,Budget!$B:$B,0)),""))</f>
        <v/>
      </c>
      <c r="E386" s="22"/>
      <c r="F386" s="16"/>
      <c r="G386" s="16"/>
      <c r="H386" s="13" t="str">
        <f aca="false">IF(AND(F386="",G386=""),"",N(F386)+N(G386))</f>
        <v/>
      </c>
      <c r="I386" s="22"/>
    </row>
    <row r="387" customFormat="false" ht="15" hidden="false" customHeight="false" outlineLevel="0" collapsed="false">
      <c r="A387" s="22"/>
      <c r="B387" s="22"/>
      <c r="C387" s="22"/>
      <c r="D387" s="12" t="str">
        <f aca="false">IF(E387="","",IFERROR(INDEX(Budget!$A:$A,MATCH(E387,Budget!$B:$B,0)),""))</f>
        <v/>
      </c>
      <c r="E387" s="22"/>
      <c r="F387" s="16"/>
      <c r="G387" s="16"/>
      <c r="H387" s="13" t="str">
        <f aca="false">IF(AND(F387="",G387=""),"",N(F387)+N(G387))</f>
        <v/>
      </c>
      <c r="I387" s="22"/>
    </row>
    <row r="388" customFormat="false" ht="15" hidden="false" customHeight="false" outlineLevel="0" collapsed="false">
      <c r="A388" s="22"/>
      <c r="B388" s="22"/>
      <c r="C388" s="22"/>
      <c r="D388" s="12" t="str">
        <f aca="false">IF(E388="","",IFERROR(INDEX(Budget!$A:$A,MATCH(E388,Budget!$B:$B,0)),""))</f>
        <v/>
      </c>
      <c r="E388" s="22"/>
      <c r="F388" s="16"/>
      <c r="G388" s="16"/>
      <c r="H388" s="13" t="str">
        <f aca="false">IF(AND(F388="",G388=""),"",N(F388)+N(G388))</f>
        <v/>
      </c>
      <c r="I388" s="22"/>
    </row>
    <row r="389" customFormat="false" ht="15" hidden="false" customHeight="false" outlineLevel="0" collapsed="false">
      <c r="A389" s="22"/>
      <c r="B389" s="22"/>
      <c r="C389" s="22"/>
      <c r="D389" s="12" t="str">
        <f aca="false">IF(E389="","",IFERROR(INDEX(Budget!$A:$A,MATCH(E389,Budget!$B:$B,0)),""))</f>
        <v/>
      </c>
      <c r="E389" s="22"/>
      <c r="F389" s="16"/>
      <c r="G389" s="16"/>
      <c r="H389" s="13" t="str">
        <f aca="false">IF(AND(F389="",G389=""),"",N(F389)+N(G389))</f>
        <v/>
      </c>
      <c r="I389" s="22"/>
    </row>
    <row r="390" customFormat="false" ht="15" hidden="false" customHeight="false" outlineLevel="0" collapsed="false">
      <c r="A390" s="22"/>
      <c r="B390" s="22"/>
      <c r="C390" s="22"/>
      <c r="D390" s="12" t="str">
        <f aca="false">IF(E390="","",IFERROR(INDEX(Budget!$A:$A,MATCH(E390,Budget!$B:$B,0)),""))</f>
        <v/>
      </c>
      <c r="E390" s="22"/>
      <c r="F390" s="16"/>
      <c r="G390" s="16"/>
      <c r="H390" s="13" t="str">
        <f aca="false">IF(AND(F390="",G390=""),"",N(F390)+N(G390))</f>
        <v/>
      </c>
      <c r="I390" s="22"/>
    </row>
    <row r="391" customFormat="false" ht="15" hidden="false" customHeight="false" outlineLevel="0" collapsed="false">
      <c r="A391" s="22"/>
      <c r="B391" s="22"/>
      <c r="C391" s="22"/>
      <c r="D391" s="12" t="str">
        <f aca="false">IF(E391="","",IFERROR(INDEX(Budget!$A:$A,MATCH(E391,Budget!$B:$B,0)),""))</f>
        <v/>
      </c>
      <c r="E391" s="22"/>
      <c r="F391" s="16"/>
      <c r="G391" s="16"/>
      <c r="H391" s="13" t="str">
        <f aca="false">IF(AND(F391="",G391=""),"",N(F391)+N(G391))</f>
        <v/>
      </c>
      <c r="I391" s="22"/>
    </row>
    <row r="392" customFormat="false" ht="15" hidden="false" customHeight="false" outlineLevel="0" collapsed="false">
      <c r="A392" s="22"/>
      <c r="B392" s="22"/>
      <c r="C392" s="22"/>
      <c r="D392" s="12" t="str">
        <f aca="false">IF(E392="","",IFERROR(INDEX(Budget!$A:$A,MATCH(E392,Budget!$B:$B,0)),""))</f>
        <v/>
      </c>
      <c r="E392" s="22"/>
      <c r="F392" s="16"/>
      <c r="G392" s="16"/>
      <c r="H392" s="13" t="str">
        <f aca="false">IF(AND(F392="",G392=""),"",N(F392)+N(G392))</f>
        <v/>
      </c>
      <c r="I392" s="22"/>
    </row>
    <row r="393" customFormat="false" ht="15" hidden="false" customHeight="false" outlineLevel="0" collapsed="false">
      <c r="A393" s="22"/>
      <c r="B393" s="22"/>
      <c r="C393" s="22"/>
      <c r="D393" s="12" t="str">
        <f aca="false">IF(E393="","",IFERROR(INDEX(Budget!$A:$A,MATCH(E393,Budget!$B:$B,0)),""))</f>
        <v/>
      </c>
      <c r="E393" s="22"/>
      <c r="F393" s="16"/>
      <c r="G393" s="16"/>
      <c r="H393" s="13" t="str">
        <f aca="false">IF(AND(F393="",G393=""),"",N(F393)+N(G393))</f>
        <v/>
      </c>
      <c r="I393" s="22"/>
    </row>
    <row r="394" customFormat="false" ht="15" hidden="false" customHeight="false" outlineLevel="0" collapsed="false">
      <c r="A394" s="22"/>
      <c r="B394" s="22"/>
      <c r="C394" s="22"/>
      <c r="D394" s="12" t="str">
        <f aca="false">IF(E394="","",IFERROR(INDEX(Budget!$A:$A,MATCH(E394,Budget!$B:$B,0)),""))</f>
        <v/>
      </c>
      <c r="E394" s="22"/>
      <c r="F394" s="16"/>
      <c r="G394" s="16"/>
      <c r="H394" s="13" t="str">
        <f aca="false">IF(AND(F394="",G394=""),"",N(F394)+N(G394))</f>
        <v/>
      </c>
      <c r="I394" s="22"/>
    </row>
    <row r="395" customFormat="false" ht="15" hidden="false" customHeight="false" outlineLevel="0" collapsed="false">
      <c r="A395" s="22"/>
      <c r="B395" s="22"/>
      <c r="C395" s="22"/>
      <c r="D395" s="12" t="str">
        <f aca="false">IF(E395="","",IFERROR(INDEX(Budget!$A:$A,MATCH(E395,Budget!$B:$B,0)),""))</f>
        <v/>
      </c>
      <c r="E395" s="22"/>
      <c r="F395" s="16"/>
      <c r="G395" s="16"/>
      <c r="H395" s="13" t="str">
        <f aca="false">IF(AND(F395="",G395=""),"",N(F395)+N(G395))</f>
        <v/>
      </c>
      <c r="I395" s="22"/>
    </row>
    <row r="396" customFormat="false" ht="15" hidden="false" customHeight="false" outlineLevel="0" collapsed="false">
      <c r="A396" s="22"/>
      <c r="B396" s="22"/>
      <c r="C396" s="22"/>
      <c r="D396" s="12" t="str">
        <f aca="false">IF(E396="","",IFERROR(INDEX(Budget!$A:$A,MATCH(E396,Budget!$B:$B,0)),""))</f>
        <v/>
      </c>
      <c r="E396" s="22"/>
      <c r="F396" s="16"/>
      <c r="G396" s="16"/>
      <c r="H396" s="13" t="str">
        <f aca="false">IF(AND(F396="",G396=""),"",N(F396)+N(G396))</f>
        <v/>
      </c>
      <c r="I396" s="22"/>
    </row>
    <row r="397" customFormat="false" ht="15" hidden="false" customHeight="false" outlineLevel="0" collapsed="false">
      <c r="A397" s="22"/>
      <c r="B397" s="22"/>
      <c r="C397" s="22"/>
      <c r="D397" s="12" t="str">
        <f aca="false">IF(E397="","",IFERROR(INDEX(Budget!$A:$A,MATCH(E397,Budget!$B:$B,0)),""))</f>
        <v/>
      </c>
      <c r="E397" s="22"/>
      <c r="F397" s="16"/>
      <c r="G397" s="16"/>
      <c r="H397" s="13" t="str">
        <f aca="false">IF(AND(F397="",G397=""),"",N(F397)+N(G397))</f>
        <v/>
      </c>
      <c r="I397" s="22"/>
    </row>
    <row r="398" customFormat="false" ht="15" hidden="false" customHeight="false" outlineLevel="0" collapsed="false">
      <c r="A398" s="22"/>
      <c r="B398" s="22"/>
      <c r="C398" s="22"/>
      <c r="D398" s="12" t="str">
        <f aca="false">IF(E398="","",IFERROR(INDEX(Budget!$A:$A,MATCH(E398,Budget!$B:$B,0)),""))</f>
        <v/>
      </c>
      <c r="E398" s="22"/>
      <c r="F398" s="16"/>
      <c r="G398" s="16"/>
      <c r="H398" s="13" t="str">
        <f aca="false">IF(AND(F398="",G398=""),"",N(F398)+N(G398))</f>
        <v/>
      </c>
      <c r="I398" s="22"/>
    </row>
    <row r="399" customFormat="false" ht="15" hidden="false" customHeight="false" outlineLevel="0" collapsed="false">
      <c r="A399" s="22"/>
      <c r="B399" s="22"/>
      <c r="C399" s="22"/>
      <c r="D399" s="12" t="str">
        <f aca="false">IF(E399="","",IFERROR(INDEX(Budget!$A:$A,MATCH(E399,Budget!$B:$B,0)),""))</f>
        <v/>
      </c>
      <c r="E399" s="22"/>
      <c r="F399" s="16"/>
      <c r="G399" s="16"/>
      <c r="H399" s="13" t="str">
        <f aca="false">IF(AND(F399="",G399=""),"",N(F399)+N(G399))</f>
        <v/>
      </c>
      <c r="I399" s="22"/>
    </row>
    <row r="400" customFormat="false" ht="15" hidden="false" customHeight="false" outlineLevel="0" collapsed="false">
      <c r="A400" s="22"/>
      <c r="B400" s="22"/>
      <c r="C400" s="22"/>
      <c r="D400" s="12" t="str">
        <f aca="false">IF(E400="","",IFERROR(INDEX(Budget!$A:$A,MATCH(E400,Budget!$B:$B,0)),""))</f>
        <v/>
      </c>
      <c r="E400" s="22"/>
      <c r="F400" s="16"/>
      <c r="G400" s="16"/>
      <c r="H400" s="13" t="str">
        <f aca="false">IF(AND(F400="",G400=""),"",N(F400)+N(G400))</f>
        <v/>
      </c>
      <c r="I400" s="22"/>
    </row>
    <row r="401" customFormat="false" ht="15" hidden="false" customHeight="false" outlineLevel="0" collapsed="false">
      <c r="A401" s="22"/>
      <c r="B401" s="22"/>
      <c r="C401" s="22"/>
      <c r="D401" s="12" t="str">
        <f aca="false">IF(E401="","",IFERROR(INDEX(Budget!$A:$A,MATCH(E401,Budget!$B:$B,0)),""))</f>
        <v/>
      </c>
      <c r="E401" s="22"/>
      <c r="F401" s="16"/>
      <c r="G401" s="16"/>
      <c r="H401" s="13" t="str">
        <f aca="false">IF(AND(F401="",G401=""),"",N(F401)+N(G401))</f>
        <v/>
      </c>
      <c r="I401" s="22"/>
    </row>
  </sheetData>
  <dataValidations count="2">
    <dataValidation allowBlank="true" errorStyle="stop" operator="between" showDropDown="false" showErrorMessage="false" showInputMessage="false" sqref="E2:E401" type="list">
      <formula1>Budget!$B$2:$B$39</formula1>
      <formula2>0</formula2>
    </dataValidation>
    <dataValidation allowBlank="true" errorStyle="stop" operator="between" showDropDown="false" showErrorMessage="false" showInputMessage="false" sqref="I2:I401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2026-10-25T07:53:18Z</dcterms:created>
  <dc:creator>openpyxl</dc:creator>
  <dc:description/>
  <dc:language>en-US</dc:language>
  <cp:lastModifiedBy/>
  <dcterms:modified xsi:type="dcterms:W3CDTF">2026-10-25T07:53:18Z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